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balonso\Downloads\"/>
    </mc:Choice>
  </mc:AlternateContent>
  <xr:revisionPtr revIDLastSave="0" documentId="13_ncr:1_{1196CBAD-A49A-4933-9AA6-EE2F93AC14E6}" xr6:coauthVersionLast="47" xr6:coauthVersionMax="47" xr10:uidLastSave="{00000000-0000-0000-0000-000000000000}"/>
  <workbookProtection workbookAlgorithmName="SHA-512" workbookHashValue="pdnkX+pMX2anwVF4Ucg6DzXtwayTV8LYFr/qipP04X9nOgxoBZAocwAxXJ5zvoHxG5SUwQx8iDMFHBLoKAZiPA==" workbookSaltValue="5pRX7tk+7rW5JaL8E5sn/g==" workbookSpinCount="100000" lockStructure="1"/>
  <bookViews>
    <workbookView xWindow="28680" yWindow="-120" windowWidth="29040" windowHeight="15720" xr2:uid="{EF6AD6F0-76FB-47F8-B491-25E9B9520AC0}"/>
  </bookViews>
  <sheets>
    <sheet name="Disclaimer" sheetId="15" r:id="rId1"/>
    <sheet name="Índice - Index" sheetId="9" r:id="rId2"/>
    <sheet name="#1 - EERR - Income Stmts (CLP)" sheetId="10" r:id="rId3"/>
    <sheet name="#2 - EERR - Income Stmts (USD)" sheetId="14" r:id="rId4"/>
    <sheet name="#3 - Balance - Balance St (CLP)" sheetId="11" r:id="rId5"/>
    <sheet name="#4 - Balance - Balance St (USD)" sheetId="13" r:id="rId6"/>
    <sheet name="#5 - Flujo - St of cash (CLP)" sheetId="7" r:id="rId7"/>
    <sheet name="#6 - Flujo - St of cash  (USD)"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4" l="1"/>
  <c r="P47" i="14"/>
  <c r="P21" i="14"/>
  <c r="P22" i="14"/>
  <c r="P23" i="14"/>
  <c r="P24" i="14"/>
  <c r="P25" i="14"/>
  <c r="P34" i="14"/>
  <c r="P35" i="14"/>
  <c r="P37" i="14"/>
  <c r="P40" i="14"/>
  <c r="P26" i="14" l="1"/>
  <c r="P31" i="14" l="1"/>
  <c r="P28" i="14"/>
  <c r="P29" i="14" s="1"/>
  <c r="P32" i="14"/>
  <c r="P39" i="14"/>
  <c r="P42" i="14" s="1"/>
  <c r="P53" i="14" l="1"/>
</calcChain>
</file>

<file path=xl/sharedStrings.xml><?xml version="1.0" encoding="utf-8"?>
<sst xmlns="http://schemas.openxmlformats.org/spreadsheetml/2006/main" count="722" uniqueCount="322">
  <si>
    <t>Disclaimer</t>
  </si>
  <si>
    <t>This document has been prepared by Holding Bursátil Regional S.A. (“Nuam”) which together with its subsidiaries Bolsa de Comercio de Santiago, Bolsa de Valores, Grupo BVL S.A.A. and Bolsa de Valores de Colombia S.A. are defined as “Nuam Group”. The information contained in this document is for information purposes only. This document does not constitute or form part of and should not be construed as an offer to sell or issue or the solicitation of an offer to buy or acquire interests or securities of Nuam or the Nuam Group nor does this document constitute advice or a recommendation to buy or sell any interest or security in Nuam or the Nuam Group, or any of their respective affiliates in any jurisdiction or an inducement to enter into investment activity. No part of this document, nor the fact of its distribution, should form the basis of, or be relied on in connection with, any contract or commitment or investment decision whatsoever. No redocument or warranty, expressed or implied, is made as to the fairness, accuracy, completeness or correctness of the information and opinions contained in this document, and no reliance should be placed on such information or opinions. Neither Nuam, the Nuam Group, nor any of its or their respective directors, officers, affiliates or any other person accepts any liability whatsoever for any loss arising from any use of such information or opinions or otherwise arising in connection with this document. This document includes information derived from (i) unaudited financial information of the Nuam Group as of and for the twelve months ended December 31, 2023 (the “4Q23 Financial Information”) (ii) the unaudited consolidated financial statements of Nuam as of December 31, 2023 and for the period ended December 31, 2022 (the “Nuam Unaudited Consolidated Financial Statements”) (iii) the audited consolidated financial statements of Nuam and its subsidiaries as of March, 2025, December 31, 2024, 2023, 2022, 2021 and 2020 (the “Nuam Subsidiaries Audited Consolidated Financial Statements”).​</t>
  </si>
  <si>
    <t>Despite the fact that nuam´s and the nuam Group´s official financial statements are prepared and published in Chilean pesos (CLP), part of the information contained in this document is expressed in U.S. dollars,. This may result in differences between the values included in this document and those reflected in the financial statements, due to the methodologies used and fluctuations in the exchange rate applied. Therefore, any discrepancies should be interpreted in the context of nuam´s and the nuam Group’s financial statements, which should be reviewed to obtain an accurate and detailed understanding. All investors should take appropriate measures to verify the information contained in this document and seek independent financial advice before acting on it.</t>
  </si>
  <si>
    <t>The financial data included in this document are “non-IFRS financial measures,” including Adjusted Revenue, Total Adjusted Revenue, EBITDA, Adjusted EBITDA, Adjusted EBITDA margin, Operating Cash Flow, Capex, Capex as a % of total adjusted revenues, Changes in working capital, Cash Conversion and Free Cash Flow to Equity. Although nuam believes these non-IFRS financial measures provide useful information to users in measuring the financial performance and condition of its business, users are cautioned not to place undue reliance on any non-IFRS financial measures and ratios included in this document. Financial data are presented in thousands of United States dollars (USD) rounded to the nearest amount. Due to such rounding, there may be discrepancies in the tables between the totals and the sums of the amounts listed.</t>
  </si>
  <si>
    <t>Forward Looking Statements:</t>
  </si>
  <si>
    <t>This document may contain forward looking statements. Examples of these forward looking statements include, but are not limited to, statements of plans, objectives or goals and statements of assumptions underlying those statements. Words such as “may”, “will”, “expect”, “intend”, “plan”, “estimate”, “anticipate”, “believe”, “continue”, “probability”, “risk” and other similar words are intended to identify forward looking statements but are not the exclusive means of identifying those statements. By their very nature, forward looking statements involve inherent risks and uncertainties, both general and specific, and risks exist that such predictions, forecasts, projections and other forward looking statements will not be achieved. A number of important factors could cause our actual results to differ materially from the plans, objectives, expectations, estimates and intentions expressed in such forward looking statements. Past performance of the nuam Group cannot be relied on as a guide to future performance. Forward looking statements speak only as at the date of this document. nuam expressly disclaims any obligations or undertaking to release any update of, or revisions to, any forward looking statements in this document. No statement in this document is intended to be a profit forecast. As such, undue reliance should not be placed on any forward looking statement.</t>
  </si>
  <si>
    <t>Español</t>
  </si>
  <si>
    <t>Índice</t>
  </si>
  <si>
    <t>Index</t>
  </si>
  <si>
    <t>Estado de Resultados</t>
  </si>
  <si>
    <t>Income Statements</t>
  </si>
  <si>
    <r>
      <rPr>
        <b/>
        <sz val="11"/>
        <color rgb="FF000000"/>
        <rFont val="Calibri"/>
      </rPr>
      <t xml:space="preserve">Pestaña de planilla / </t>
    </r>
    <r>
      <rPr>
        <b/>
        <i/>
        <sz val="11"/>
        <color rgb="FF000000"/>
        <rFont val="Calibri"/>
      </rPr>
      <t>Spreadsheet Tab</t>
    </r>
  </si>
  <si>
    <t>en CLP</t>
  </si>
  <si>
    <t>in CLP</t>
  </si>
  <si>
    <r>
      <rPr>
        <b/>
        <sz val="11"/>
        <color rgb="FF215C98"/>
        <rFont val="Calibri"/>
      </rPr>
      <t xml:space="preserve">#1 </t>
    </r>
    <r>
      <rPr>
        <sz val="11"/>
        <color rgb="FF215C98"/>
        <rFont val="Calibri"/>
      </rPr>
      <t xml:space="preserve">(acceso directo / </t>
    </r>
    <r>
      <rPr>
        <i/>
        <sz val="11"/>
        <color rgb="FF215C98"/>
        <rFont val="Calibri"/>
      </rPr>
      <t>direct access</t>
    </r>
    <r>
      <rPr>
        <sz val="11"/>
        <color rgb="FF215C98"/>
        <rFont val="Calibri"/>
      </rPr>
      <t>)</t>
    </r>
  </si>
  <si>
    <t>en USD</t>
  </si>
  <si>
    <t>in USD</t>
  </si>
  <si>
    <r>
      <rPr>
        <b/>
        <sz val="11"/>
        <color rgb="FF215C98"/>
        <rFont val="Calibri"/>
      </rPr>
      <t xml:space="preserve">#2 </t>
    </r>
    <r>
      <rPr>
        <sz val="11"/>
        <color rgb="FF215C98"/>
        <rFont val="Calibri"/>
      </rPr>
      <t>(acceso directo / direct access)</t>
    </r>
  </si>
  <si>
    <t>Balance</t>
  </si>
  <si>
    <t>Balance Sheet</t>
  </si>
  <si>
    <r>
      <rPr>
        <b/>
        <sz val="11"/>
        <color rgb="FF215C98"/>
        <rFont val="Calibri"/>
      </rPr>
      <t xml:space="preserve">#3 </t>
    </r>
    <r>
      <rPr>
        <sz val="11"/>
        <color rgb="FF215C98"/>
        <rFont val="Calibri"/>
      </rPr>
      <t xml:space="preserve">(acceso directo / </t>
    </r>
    <r>
      <rPr>
        <i/>
        <sz val="11"/>
        <color rgb="FF215C98"/>
        <rFont val="Calibri"/>
      </rPr>
      <t>direct access)</t>
    </r>
  </si>
  <si>
    <r>
      <rPr>
        <b/>
        <sz val="11"/>
        <color rgb="FF215C98"/>
        <rFont val="Calibri"/>
      </rPr>
      <t xml:space="preserve">#4 </t>
    </r>
    <r>
      <rPr>
        <sz val="11"/>
        <color rgb="FF215C98"/>
        <rFont val="Calibri"/>
      </rPr>
      <t xml:space="preserve">(acceso directo / </t>
    </r>
    <r>
      <rPr>
        <i/>
        <sz val="11"/>
        <color rgb="FF215C98"/>
        <rFont val="Calibri"/>
      </rPr>
      <t>direct access)</t>
    </r>
  </si>
  <si>
    <t>Flujo de efectivo</t>
  </si>
  <si>
    <t>Statement of cash flows</t>
  </si>
  <si>
    <r>
      <rPr>
        <b/>
        <sz val="11"/>
        <color rgb="FF215C98"/>
        <rFont val="Calibri"/>
      </rPr>
      <t xml:space="preserve">#5 </t>
    </r>
    <r>
      <rPr>
        <sz val="11"/>
        <color rgb="FF215C98"/>
        <rFont val="Calibri"/>
      </rPr>
      <t xml:space="preserve">(acceso directo / </t>
    </r>
    <r>
      <rPr>
        <i/>
        <sz val="11"/>
        <color rgb="FF215C98"/>
        <rFont val="Calibri"/>
      </rPr>
      <t>direct access)</t>
    </r>
  </si>
  <si>
    <r>
      <rPr>
        <b/>
        <sz val="11"/>
        <color rgb="FF215C98"/>
        <rFont val="Calibri"/>
      </rPr>
      <t xml:space="preserve">#6 </t>
    </r>
    <r>
      <rPr>
        <sz val="11"/>
        <color rgb="FF215C98"/>
        <rFont val="Calibri"/>
      </rPr>
      <t xml:space="preserve">(acceso directo / </t>
    </r>
    <r>
      <rPr>
        <i/>
        <sz val="11"/>
        <color rgb="FF215C98"/>
        <rFont val="Calibri"/>
      </rPr>
      <t>direct access)</t>
    </r>
  </si>
  <si>
    <r>
      <t xml:space="preserve">Estado de Resultados / </t>
    </r>
    <r>
      <rPr>
        <sz val="16"/>
        <color rgb="FF000000"/>
        <rFont val="Calibri"/>
        <family val="2"/>
      </rPr>
      <t>Income Statement</t>
    </r>
  </si>
  <si>
    <r>
      <rPr>
        <b/>
        <sz val="16"/>
        <color rgb="FF000000"/>
        <rFont val="Calibri"/>
      </rPr>
      <t xml:space="preserve">Valores en miles de pesos Chilenos/ </t>
    </r>
    <r>
      <rPr>
        <sz val="16"/>
        <color rgb="FF000000"/>
        <rFont val="Calibri"/>
      </rPr>
      <t>Figures in thousands of Chilean pesos</t>
    </r>
  </si>
  <si>
    <t>Estado de resultados</t>
  </si>
  <si>
    <t>Income Statement</t>
  </si>
  <si>
    <t>1Q23</t>
  </si>
  <si>
    <t>2Q23</t>
  </si>
  <si>
    <t>3Q23</t>
  </si>
  <si>
    <t>4Q23</t>
  </si>
  <si>
    <t>Total 2023</t>
  </si>
  <si>
    <t>1Q24</t>
  </si>
  <si>
    <t>2Q24</t>
  </si>
  <si>
    <t>3Q24</t>
  </si>
  <si>
    <t>4Q24</t>
  </si>
  <si>
    <t>Total 2024</t>
  </si>
  <si>
    <t>1Q25</t>
  </si>
  <si>
    <t>English</t>
  </si>
  <si>
    <t>INGRESOS</t>
  </si>
  <si>
    <t>REVENUE</t>
  </si>
  <si>
    <t xml:space="preserve">Pos-negociación </t>
  </si>
  <si>
    <t>Post trade</t>
  </si>
  <si>
    <t>Información</t>
  </si>
  <si>
    <t>Information</t>
  </si>
  <si>
    <t>Negociación</t>
  </si>
  <si>
    <t>Trading</t>
  </si>
  <si>
    <t>Emisores</t>
  </si>
  <si>
    <t xml:space="preserve">Listing &amp; Issuer Services </t>
  </si>
  <si>
    <t>Servicios VA</t>
  </si>
  <si>
    <t>VA Services</t>
  </si>
  <si>
    <t>Otros (incluye Innovación + Otros)</t>
  </si>
  <si>
    <t>Others (includes Innovation + Others)</t>
  </si>
  <si>
    <t>TOTAL INGRESOS</t>
  </si>
  <si>
    <t>TOTAL REVENUE</t>
  </si>
  <si>
    <t>GASTOS</t>
  </si>
  <si>
    <t>EXPENSES</t>
  </si>
  <si>
    <t>Gastos por beneficios a los empleados</t>
  </si>
  <si>
    <t>Staff</t>
  </si>
  <si>
    <t>Gasto por depreciación y amortización</t>
  </si>
  <si>
    <t>Depreciation and amortization</t>
  </si>
  <si>
    <t>Depreciación y Amortización PPA</t>
  </si>
  <si>
    <t>D&amp;A linked to PPA</t>
  </si>
  <si>
    <t>Depreciación y Amortización</t>
  </si>
  <si>
    <t xml:space="preserve">D&amp;A  </t>
  </si>
  <si>
    <t>Otros gastos, por naturaleza</t>
  </si>
  <si>
    <t>Other expenses by nature</t>
  </si>
  <si>
    <t>TOTAL GASTOS</t>
  </si>
  <si>
    <t>TOTAL EXPENSES</t>
  </si>
  <si>
    <t>EBITDA</t>
  </si>
  <si>
    <t xml:space="preserve">MARGEN EBITDA </t>
  </si>
  <si>
    <t>EBITDA MARGIN</t>
  </si>
  <si>
    <t>UTILIDAD OPERACIONAL</t>
  </si>
  <si>
    <t>OPERATIONAL PROFIT</t>
  </si>
  <si>
    <t>MARGEN OPERACIONAL</t>
  </si>
  <si>
    <t>OPERATIONAL PROFIT MARGIN</t>
  </si>
  <si>
    <t>Actividades no Ordinarias (Neto)</t>
  </si>
  <si>
    <t>Non ordinary activities (net)</t>
  </si>
  <si>
    <t>Método de Participación</t>
  </si>
  <si>
    <t>Equity method profit</t>
  </si>
  <si>
    <t>RESULTADO NO OPERACIONAL</t>
  </si>
  <si>
    <t>NON OPERATIONAL PROFIT</t>
  </si>
  <si>
    <t>UTILIDAD ANTES DE IMPUESTOS</t>
  </si>
  <si>
    <t>PRE TAX PROFIT</t>
  </si>
  <si>
    <t>Gastos por impuestos a las ganancias</t>
  </si>
  <si>
    <t>Income tax</t>
  </si>
  <si>
    <t>UTILIDAD DEL EJERCICIO</t>
  </si>
  <si>
    <t>NET PROFIT</t>
  </si>
  <si>
    <t>Utilidad Atribuible a:</t>
  </si>
  <si>
    <r>
      <rPr>
        <i/>
        <u/>
        <sz val="11"/>
        <color rgb="FF000000"/>
        <rFont val="Calibri Light"/>
      </rPr>
      <t>Comprehensive income attributable to</t>
    </r>
    <r>
      <rPr>
        <i/>
        <sz val="11"/>
        <color rgb="FF000000"/>
        <rFont val="Calibri Light"/>
      </rPr>
      <t>:</t>
    </r>
  </si>
  <si>
    <t>Propietarios de la controladora</t>
  </si>
  <si>
    <t>Parent company’s owners</t>
  </si>
  <si>
    <t>Participaciones no controladoras</t>
  </si>
  <si>
    <t>Non controlling interests</t>
  </si>
  <si>
    <t>Datos y métricas adicionales</t>
  </si>
  <si>
    <t>Additional data and metrics</t>
  </si>
  <si>
    <t>Acciones emitidas</t>
  </si>
  <si>
    <t>Shares issued</t>
  </si>
  <si>
    <t>N/A</t>
  </si>
  <si>
    <t>Acciones suscritas y pagadas</t>
  </si>
  <si>
    <t>Shares outstanding</t>
  </si>
  <si>
    <t>Utilidad por acción</t>
  </si>
  <si>
    <t>Earnings per share</t>
  </si>
  <si>
    <t>Precio de cierre de acción (en CLP)</t>
  </si>
  <si>
    <t>Closing stock price (in USD)</t>
  </si>
  <si>
    <t>Dividendos pagados (por acción, en CLP)*</t>
  </si>
  <si>
    <t>Dividends paid (per share, in CLP)*</t>
  </si>
  <si>
    <t>Rendimiento por dividendo</t>
  </si>
  <si>
    <t>Dividend yield</t>
  </si>
  <si>
    <r>
      <rPr>
        <sz val="11"/>
        <color rgb="FF000000"/>
        <rFont val="Calibri Light"/>
      </rPr>
      <t>*</t>
    </r>
    <r>
      <rPr>
        <u/>
        <sz val="11"/>
        <color rgb="FF000000"/>
        <rFont val="Calibri Light"/>
      </rPr>
      <t>Fechas de pago de dividendos/</t>
    </r>
    <r>
      <rPr>
        <i/>
        <u/>
        <sz val="11"/>
        <color rgb="FF000000"/>
        <rFont val="Calibri Light"/>
      </rPr>
      <t>Dividend payment dates</t>
    </r>
    <r>
      <rPr>
        <i/>
        <sz val="11"/>
        <color rgb="FF000000"/>
        <rFont val="Calibri Light"/>
      </rPr>
      <t>:</t>
    </r>
    <r>
      <rPr>
        <sz val="11"/>
        <color rgb="FF000000"/>
        <rFont val="Calibri Light"/>
      </rPr>
      <t xml:space="preserve"> 
</t>
    </r>
    <r>
      <rPr>
        <b/>
        <u/>
        <sz val="11"/>
        <color rgb="FF000000"/>
        <rFont val="Calibri Light"/>
      </rPr>
      <t xml:space="preserve">2024
</t>
    </r>
    <r>
      <rPr>
        <sz val="11"/>
        <color rgb="FF000000"/>
        <rFont val="Calibri Light"/>
      </rPr>
      <t>#1 el 7 de mayo del 2024 / #1 on may 7 2024
#2 el 10 de julio del 2024 / #2 on july 10 2024
#3 el 10 de julio del 2024 / #3 on july 10 2024</t>
    </r>
  </si>
  <si>
    <r>
      <rPr>
        <b/>
        <u/>
        <sz val="11"/>
        <color rgb="FF000000"/>
        <rFont val="Calibri Light"/>
      </rPr>
      <t xml:space="preserve">2025
</t>
    </r>
    <r>
      <rPr>
        <sz val="11"/>
        <color rgb="FF000000"/>
        <rFont val="Calibri Light"/>
      </rPr>
      <t>#1 el 9 de mayo del 2025 / #1 on may 9, 2025
Para más información sobre dividendos por favor consultar https://www.nuamx.com/en/investor-relation/ For further information regarding dividends, please visit https://www.nuamx.com/en/investor-relation</t>
    </r>
  </si>
  <si>
    <r>
      <t xml:space="preserve">Valores en miles de dólares Estadounidenses/ </t>
    </r>
    <r>
      <rPr>
        <sz val="16"/>
        <color rgb="FF000000"/>
        <rFont val="Calibri"/>
        <family val="2"/>
      </rPr>
      <t>Figures in thousands of United States Dollars</t>
    </r>
  </si>
  <si>
    <t>Tipos de cambio (USD/CLP)</t>
  </si>
  <si>
    <t>Exchange rates (USD/CLP)</t>
  </si>
  <si>
    <t>Promedio trimestral</t>
  </si>
  <si>
    <t>Quarterly average</t>
  </si>
  <si>
    <t>Al cierre del período</t>
  </si>
  <si>
    <t>At close</t>
  </si>
  <si>
    <t>Pro-forma</t>
  </si>
  <si>
    <t>Otros</t>
  </si>
  <si>
    <t>Others</t>
  </si>
  <si>
    <t>Utilidad por acción (en USD)</t>
  </si>
  <si>
    <t>Earnings per share (in USD)</t>
  </si>
  <si>
    <t>Precio de cierre de acción (en USD)</t>
  </si>
  <si>
    <t>Dividendos pagados (por acción, en USD)*</t>
  </si>
  <si>
    <t>Dividends paid (per share, in USD)*</t>
  </si>
  <si>
    <t xml:space="preserve">Dividend yield </t>
  </si>
  <si>
    <r>
      <t xml:space="preserve">Balance / </t>
    </r>
    <r>
      <rPr>
        <sz val="16"/>
        <color theme="1"/>
        <rFont val="Calibri"/>
        <family val="2"/>
      </rPr>
      <t>Balance Sheet</t>
    </r>
  </si>
  <si>
    <r>
      <t xml:space="preserve">Valores en miles de pesos Chilenos/ </t>
    </r>
    <r>
      <rPr>
        <sz val="16"/>
        <color rgb="FF000000"/>
        <rFont val="Calibri"/>
        <family val="2"/>
      </rPr>
      <t>Figures in thousands of Chilean pesos</t>
    </r>
  </si>
  <si>
    <t>USD/CLP Tasa de cambio</t>
  </si>
  <si>
    <t>USD/CLP Exchange rate</t>
  </si>
  <si>
    <t xml:space="preserve">Activos </t>
  </si>
  <si>
    <t>Assets</t>
  </si>
  <si>
    <t>Activos corrientes</t>
  </si>
  <si>
    <t>Current Assets</t>
  </si>
  <si>
    <t>Efectivo y equivalentes al efectivo</t>
  </si>
  <si>
    <t>Cash and cash equivalents</t>
  </si>
  <si>
    <t>Otros activos financieros corrientes</t>
  </si>
  <si>
    <t>Other current financial assets</t>
  </si>
  <si>
    <t>Otros activos no financieros, corriente</t>
  </si>
  <si>
    <t>Other current non-financial assets</t>
  </si>
  <si>
    <t>Deudores comerciales y otras cuentas por cobrar corrientes</t>
  </si>
  <si>
    <t>Trade debtors and other accounts receivables</t>
  </si>
  <si>
    <t>Cuentas por cobrar a entidades relacionadas,corriente</t>
  </si>
  <si>
    <t>Current accounts receivable from related parties</t>
  </si>
  <si>
    <t>Activos por impuestos corrientes</t>
  </si>
  <si>
    <t>Current tax assets</t>
  </si>
  <si>
    <t xml:space="preserve">Activos mantenidos para la venta </t>
  </si>
  <si>
    <t>Assets held for sale</t>
  </si>
  <si>
    <t>Activos corrientes totales</t>
  </si>
  <si>
    <t>Total current assets</t>
  </si>
  <si>
    <t>Activos no corrientes</t>
  </si>
  <si>
    <t>Non current assets</t>
  </si>
  <si>
    <t>Otros activos financieros no corrientes</t>
  </si>
  <si>
    <t>Other non-current financial assets</t>
  </si>
  <si>
    <t>Otros activos no financieros no corrientes</t>
  </si>
  <si>
    <t>Other non-current non-financial assets</t>
  </si>
  <si>
    <t>Cuentas por Cobrar a Entidades Relacionadas, No Corriente</t>
  </si>
  <si>
    <t>Non current accounts receivable from related parties</t>
  </si>
  <si>
    <t>Inversiones contabilizadas utilizando el método de la participación</t>
  </si>
  <si>
    <t>Investments held under equity method</t>
  </si>
  <si>
    <t>Activos intangibles distintos de la plusvalía</t>
  </si>
  <si>
    <t>Intangible assets other than goodwill</t>
  </si>
  <si>
    <t>Plusvalía</t>
  </si>
  <si>
    <t>Goodwill</t>
  </si>
  <si>
    <t>Propiedades, plantas y equipos</t>
  </si>
  <si>
    <t>Property, plant and equipment</t>
  </si>
  <si>
    <t>Activos por derecho de uso</t>
  </si>
  <si>
    <t>Right of use assets</t>
  </si>
  <si>
    <t>Activos por impuestos diferidos</t>
  </si>
  <si>
    <t>Deferred tax assets</t>
  </si>
  <si>
    <t>Activos no corrientes totales</t>
  </si>
  <si>
    <t>Total non current assets</t>
  </si>
  <si>
    <t>Total de activos</t>
  </si>
  <si>
    <t>Total assets</t>
  </si>
  <si>
    <t>Patrimonio y pasivos</t>
  </si>
  <si>
    <t>Liabilities and Shareholder´s Equity</t>
  </si>
  <si>
    <t>Pasivos</t>
  </si>
  <si>
    <t>Liabilities</t>
  </si>
  <si>
    <t>Pasivos corrientes</t>
  </si>
  <si>
    <t>Current Liabilities</t>
  </si>
  <si>
    <t>Otros pasivos financieros corrientes</t>
  </si>
  <si>
    <t>Other current financial liabilities</t>
  </si>
  <si>
    <t>Pasivos por arrendamientos corrientes</t>
  </si>
  <si>
    <t>Current lease liabilities</t>
  </si>
  <si>
    <t>Cuentas por pagar comerciales y otras cuentas por pagar</t>
  </si>
  <si>
    <t>Trade and other accounts payable</t>
  </si>
  <si>
    <t>Cuentas por Pagar a Entidades Relacionadas, Corriente</t>
  </si>
  <si>
    <t>Accounts payable to related partoes</t>
  </si>
  <si>
    <t>Pasivos por Impuestos corrientes</t>
  </si>
  <si>
    <t>Current tax liabilities</t>
  </si>
  <si>
    <t>Provisiones corrientes por beneficios a los empleados</t>
  </si>
  <si>
    <t>Provisions for current employee benefits</t>
  </si>
  <si>
    <t>Otras provisiones a corto plazo</t>
  </si>
  <si>
    <t>Other short term provisions</t>
  </si>
  <si>
    <t>Otros pasivos no financieros corrientes</t>
  </si>
  <si>
    <t>Other non current financial liabilities</t>
  </si>
  <si>
    <t xml:space="preserve">Pasivos directamente asociados a los activos mantenidos para la venta </t>
  </si>
  <si>
    <t>Liabilities directly associated with assets held for sale</t>
  </si>
  <si>
    <t>Pasivos corrientes totales</t>
  </si>
  <si>
    <t>Total current liabilities</t>
  </si>
  <si>
    <t>Pasivos no corrientes</t>
  </si>
  <si>
    <t>Non current liabilities</t>
  </si>
  <si>
    <t>Otros pasivos financieros no corrientes</t>
  </si>
  <si>
    <t>Pasivos por arrendamientos no corrientes</t>
  </si>
  <si>
    <t>Non current lease liabilities</t>
  </si>
  <si>
    <t>Cuentas por pagar comerciales y otras cuentas por pagar, no corriente</t>
  </si>
  <si>
    <t>Trade account payables and other non current accounts, non-current</t>
  </si>
  <si>
    <t>Otras provisiones a largo plazo</t>
  </si>
  <si>
    <t>Other long term provisions</t>
  </si>
  <si>
    <t>Pasivo por impuestos diferidos</t>
  </si>
  <si>
    <t>Deferred tax liabilities</t>
  </si>
  <si>
    <t>Provisiones no corrientes por beneficios a los empleados</t>
  </si>
  <si>
    <t>Non current provisions for employee benefits</t>
  </si>
  <si>
    <t>Otros pasivos no financieros no corrientes</t>
  </si>
  <si>
    <t>Other non current non financial liabilities</t>
  </si>
  <si>
    <t>Pasivos no corrientes totales</t>
  </si>
  <si>
    <t>Total non current liabilities</t>
  </si>
  <si>
    <t>Total pasivos</t>
  </si>
  <si>
    <t>Total liabilities</t>
  </si>
  <si>
    <t>Patrimonio</t>
  </si>
  <si>
    <t>Shareholders’ equity</t>
  </si>
  <si>
    <t>Capital emitido y pagado</t>
  </si>
  <si>
    <t>Suscribed and paid Capital</t>
  </si>
  <si>
    <t>Ganancias (pérdidas) acumuladas</t>
  </si>
  <si>
    <t>Accrued earnings (losses)</t>
  </si>
  <si>
    <t>Ganancias del periodo</t>
  </si>
  <si>
    <t>Profit of the period</t>
  </si>
  <si>
    <t>Otras reservas</t>
  </si>
  <si>
    <t>Other reserves</t>
  </si>
  <si>
    <t>Patrimonio atribuible a los propietarios de la controladora</t>
  </si>
  <si>
    <t>Equity attributable to owners of the parent company’s owners</t>
  </si>
  <si>
    <t>Non controlling interest</t>
  </si>
  <si>
    <t>Patrimonio total</t>
  </si>
  <si>
    <t>Total equity</t>
  </si>
  <si>
    <t>Total de patrimonio y pasivos</t>
  </si>
  <si>
    <t>Total liabilities and shareholders’ equity</t>
  </si>
  <si>
    <r>
      <t xml:space="preserve">Flujo de Caja/ </t>
    </r>
    <r>
      <rPr>
        <sz val="16"/>
        <color rgb="FF000000"/>
        <rFont val="Calibri"/>
        <family val="2"/>
      </rPr>
      <t>Statement of Cash Flow</t>
    </r>
  </si>
  <si>
    <t xml:space="preserve">CLP </t>
  </si>
  <si>
    <t>CLP</t>
  </si>
  <si>
    <t>1/1/2025 - 31/03/2025</t>
  </si>
  <si>
    <t>1/1/2024 - 31/03/2024</t>
  </si>
  <si>
    <t>Flujos de efectivo procedentes de (utilizados en) actividades de operación</t>
  </si>
  <si>
    <t>Cash flows provided by (used in) operating activities</t>
  </si>
  <si>
    <t>Cobros procedentes de las ventas de bienes y prestación de servicios</t>
  </si>
  <si>
    <t>Proceeds from sales of goods and provision of services</t>
  </si>
  <si>
    <t>Otros cobros por actividades de operación</t>
  </si>
  <si>
    <t>Other proceeds from operating activities</t>
  </si>
  <si>
    <t>Pagos a proveedores por el suministro de bienes y servicios</t>
  </si>
  <si>
    <t>Payments to suppliers for goods and services</t>
  </si>
  <si>
    <t>Pagos a y por cuenta de los empleados</t>
  </si>
  <si>
    <t>Payments to and on behalf of employees</t>
  </si>
  <si>
    <t>Dividendos recibidos</t>
  </si>
  <si>
    <t>Dividends received</t>
  </si>
  <si>
    <t>Intereses recibidos</t>
  </si>
  <si>
    <t>Interest received</t>
  </si>
  <si>
    <t>Impuestos a las ganancias pagados</t>
  </si>
  <si>
    <t>Income taxes paid</t>
  </si>
  <si>
    <t>Otras entradas salidas de efectivo</t>
  </si>
  <si>
    <t>Other cash outflows</t>
  </si>
  <si>
    <t>Flujos de efectivo netos procedentes de (utilizados en) actividades de operación</t>
  </si>
  <si>
    <t>Net cash flows provided by operating activities</t>
  </si>
  <si>
    <t>Flujos de efectivo procedentes de (utilizados en) actividades de inversión</t>
  </si>
  <si>
    <t>Cash flows provided by (used in) investing activities</t>
  </si>
  <si>
    <t>Flujos de efectivo utilizados para obtener el control de subsidiarias u otros negocios</t>
  </si>
  <si>
    <t>Cash flows used to obtain control of subsidiaries or other businesses</t>
  </si>
  <si>
    <t>Otros cobros por la venta de patrimonio o instrumentos de deuda de otras entidades</t>
  </si>
  <si>
    <t>Other proceeds from the sale of equity or debt instruments of other entities</t>
  </si>
  <si>
    <t>Otros pagos por la venta de patrimonio o instrumentos de deuda de otras entidades</t>
  </si>
  <si>
    <t>Other payments for the sale of equity or debt instruments of other entities</t>
  </si>
  <si>
    <t>Compras de propiedades, planta y equipo (1)</t>
  </si>
  <si>
    <t>Purchase of property, plant and equipment (1)</t>
  </si>
  <si>
    <t>Compras de activos intangibles (1)</t>
  </si>
  <si>
    <t>Purchase of intangible assets (1)</t>
  </si>
  <si>
    <t>Importes procedentes de la venta de propiedades, planta y equipo</t>
  </si>
  <si>
    <t>Proceeds from property, plant and equipment</t>
  </si>
  <si>
    <t>Importes procedentes de otros activos a largo plazo</t>
  </si>
  <si>
    <t>Proceeds from other long term assets</t>
  </si>
  <si>
    <t>Compras de otros activos a largo plazo</t>
  </si>
  <si>
    <t>Purchase of other long term assets</t>
  </si>
  <si>
    <t>Intereses percibidos</t>
  </si>
  <si>
    <t>Otras salidas de efectivo</t>
  </si>
  <si>
    <t>Flujos de efectivo netos procedentes de (utilizados en) actividades de inversión</t>
  </si>
  <si>
    <t>Net cash flows provided by investing activities</t>
  </si>
  <si>
    <t>Flujos de efectivo procedentes de (utilizados en) actividades de financiación</t>
  </si>
  <si>
    <t>Cash flows provided by (used in) financing activities</t>
  </si>
  <si>
    <t>Importes procedentes de préstamos de corto plazo</t>
  </si>
  <si>
    <t>Proceeds from short tem loans</t>
  </si>
  <si>
    <t>Importes procedentes de la emisión de acciones</t>
  </si>
  <si>
    <t>Proceeds from share issuances</t>
  </si>
  <si>
    <t>Pagos de préstamos</t>
  </si>
  <si>
    <t>Loan repayments</t>
  </si>
  <si>
    <t>Pagos de pasivos por arrendamientos financieros</t>
  </si>
  <si>
    <t>Payment of financial lease liabilities</t>
  </si>
  <si>
    <t>Dividendos pagados</t>
  </si>
  <si>
    <t>Dividends paid</t>
  </si>
  <si>
    <t>Intereses pagados</t>
  </si>
  <si>
    <t>Interest paid</t>
  </si>
  <si>
    <t>Cobros a entidades relacionadas</t>
  </si>
  <si>
    <t>Proceeds from related entities</t>
  </si>
  <si>
    <t>Recaudaciones por ejecución de mandato</t>
  </si>
  <si>
    <t>Collections from the execution of mandates</t>
  </si>
  <si>
    <t>Flujos de efectivo netos procedentes de (utilizados en) actividades de financiación</t>
  </si>
  <si>
    <t>Net cash flows provided by (used in) financing activities</t>
  </si>
  <si>
    <t>Incremento neto (disminución) en el efectivo y equivalentes al efectivo, antes del efecto de los cambios en la tasa de cambio</t>
  </si>
  <si>
    <t>Net increase in cash and cash equivalents, before exchange rate effects</t>
  </si>
  <si>
    <t>Efectos de la variación en la tasa de cambio sobre el efectivo y equivalentes al efectivo</t>
  </si>
  <si>
    <t>Effect of exchange rate fluctuations on cash and cash equivalents</t>
  </si>
  <si>
    <t>Incremento (disminución) neto de efectivo y equivalentes al efectivo</t>
  </si>
  <si>
    <t>Net increase in cash and cash equivalents</t>
  </si>
  <si>
    <t>Efectivo y equivalentes al efectivo al principio del período</t>
  </si>
  <si>
    <t>Cash and cash equivalents at beginning of period</t>
  </si>
  <si>
    <t>Efectivo y equivalentes al efectivo al final del período</t>
  </si>
  <si>
    <t>Cash and cash equivalents at end of period</t>
  </si>
  <si>
    <t>(1) El valor revelado por adiciones correspondientes a esta línea difiere con el valor reflejado en la nota de propiedad planta y equipo e intangibles distintos de plusvalía, debido a que en el flujo de efectivo se revela lo efectivamente pagado durante el ejercicio, e incluye impuestos.</t>
  </si>
  <si>
    <t>(1) The value disclosed for purchases in this line item differ from the note on property, plant and equipment, and intangibles other than goodwill, because the cash flow discloses what was effectively paid during the year and includes taxes.</t>
  </si>
  <si>
    <t>Tasas de cambio / Exchange rates (USD/CLP)</t>
  </si>
  <si>
    <t>USD</t>
  </si>
  <si>
    <t>Closing stock price (in CLP)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</si>
</sst>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64" formatCode="_(* #,##0.00_);_(* \(#,##0.00\);_(* &quot;-&quot;??_);_(@_)"/>
    <numFmt numFmtId="165" formatCode="#,##0.00\ ;\(#,##0.00\)"/>
    <numFmt numFmtId="166" formatCode="#,##0\ ;\(#,##0\)"/>
    <numFmt numFmtId="167" formatCode="_-* #,##0.00\ _z_ł_-;\-* #,##0.00\ _z_ł_-;_-* &quot;-&quot;??\ _z_ł_-;_-@_-"/>
    <numFmt numFmtId="168" formatCode="_-* #,##0\ _z_ł_-;\-* #,##0\ _z_ł_-;_-* &quot;-&quot;??\ _z_ł_-;_-@_-"/>
    <numFmt numFmtId="169" formatCode="[$$-340A]#,##0.00"/>
    <numFmt numFmtId="170" formatCode="#,##0_ ;\-#,##0\ "/>
  </numFmts>
  <fonts count="57">
    <font>
      <sz val="11"/>
      <color theme="1"/>
      <name val="Aptos Narrow"/>
      <family val="2"/>
      <scheme val="minor"/>
    </font>
    <font>
      <sz val="11"/>
      <color theme="1"/>
      <name val="Aptos Narrow"/>
      <family val="2"/>
      <scheme val="minor"/>
    </font>
    <font>
      <b/>
      <sz val="20"/>
      <color theme="0"/>
      <name val="Montserrat"/>
    </font>
    <font>
      <sz val="11"/>
      <color theme="1"/>
      <name val="Montserrat"/>
    </font>
    <font>
      <sz val="13"/>
      <color rgb="FFFFFFFF"/>
      <name val="Montserrat"/>
    </font>
    <font>
      <sz val="14"/>
      <color rgb="FFFFFFFF"/>
      <name val="Montserrat"/>
    </font>
    <font>
      <sz val="14"/>
      <color theme="1"/>
      <name val="Aptos Narrow"/>
      <family val="2"/>
      <scheme val="minor"/>
    </font>
    <font>
      <sz val="8"/>
      <name val="ＭＳ Ｐゴシック"/>
      <family val="3"/>
      <charset val="128"/>
    </font>
    <font>
      <sz val="11"/>
      <color theme="1"/>
      <name val="Calibri Light"/>
      <family val="2"/>
    </font>
    <font>
      <sz val="11"/>
      <name val="Calibri Light"/>
      <family val="2"/>
    </font>
    <font>
      <b/>
      <sz val="11"/>
      <name val="Calibri Light"/>
      <family val="2"/>
    </font>
    <font>
      <sz val="11"/>
      <color indexed="8"/>
      <name val="Czcionka tekstu podstawowego"/>
      <family val="2"/>
      <charset val="238"/>
    </font>
    <font>
      <b/>
      <sz val="11"/>
      <color theme="0"/>
      <name val="Calibri Light"/>
      <family val="2"/>
    </font>
    <font>
      <sz val="11"/>
      <color rgb="FF000000"/>
      <name val="Calibri Light"/>
    </font>
    <font>
      <i/>
      <sz val="11"/>
      <color rgb="FF000000"/>
      <name val="Calibri Light"/>
    </font>
    <font>
      <b/>
      <i/>
      <sz val="11"/>
      <name val="Calibri Light"/>
      <family val="2"/>
    </font>
    <font>
      <b/>
      <i/>
      <sz val="11"/>
      <color theme="0"/>
      <name val="Calibri Light"/>
      <family val="2"/>
    </font>
    <font>
      <i/>
      <sz val="11"/>
      <name val="Calibri Light"/>
      <family val="2"/>
    </font>
    <font>
      <u/>
      <sz val="11"/>
      <color rgb="FF000000"/>
      <name val="Calibri Light"/>
    </font>
    <font>
      <i/>
      <u/>
      <sz val="11"/>
      <color rgb="FF000000"/>
      <name val="Calibri Light"/>
    </font>
    <font>
      <b/>
      <sz val="16"/>
      <name val="Calibri Light"/>
      <family val="2"/>
    </font>
    <font>
      <b/>
      <i/>
      <sz val="16"/>
      <name val="Calibri Light"/>
      <family val="2"/>
    </font>
    <font>
      <sz val="11"/>
      <name val="Calibri Light"/>
    </font>
    <font>
      <b/>
      <sz val="11"/>
      <name val="Calibri Light"/>
    </font>
    <font>
      <sz val="11"/>
      <color theme="1"/>
      <name val="Calibri"/>
    </font>
    <font>
      <b/>
      <sz val="11"/>
      <color theme="1"/>
      <name val="Calibri"/>
    </font>
    <font>
      <b/>
      <sz val="11"/>
      <color theme="0"/>
      <name val="Calibri"/>
    </font>
    <font>
      <b/>
      <i/>
      <sz val="11"/>
      <color theme="0"/>
      <name val="Calibri"/>
    </font>
    <font>
      <i/>
      <sz val="11"/>
      <color theme="1"/>
      <name val="Calibri"/>
    </font>
    <font>
      <b/>
      <i/>
      <sz val="11"/>
      <color theme="1"/>
      <name val="Calibri"/>
    </font>
    <font>
      <sz val="12"/>
      <color theme="1"/>
      <name val="Calibri"/>
    </font>
    <font>
      <b/>
      <sz val="12"/>
      <color theme="1"/>
      <name val="Calibri"/>
    </font>
    <font>
      <i/>
      <sz val="12"/>
      <color theme="1"/>
      <name val="Calibri"/>
    </font>
    <font>
      <b/>
      <i/>
      <sz val="12"/>
      <color theme="1"/>
      <name val="Calibri"/>
    </font>
    <font>
      <b/>
      <u/>
      <sz val="13"/>
      <color rgb="FFFFFFFF"/>
      <name val="Montserrat"/>
    </font>
    <font>
      <b/>
      <sz val="16"/>
      <color rgb="FF000000"/>
      <name val="Calibri"/>
      <family val="2"/>
    </font>
    <font>
      <sz val="16"/>
      <color rgb="FF000000"/>
      <name val="Calibri"/>
      <family val="2"/>
    </font>
    <font>
      <b/>
      <sz val="16"/>
      <color theme="1"/>
      <name val="Calibri"/>
      <family val="2"/>
    </font>
    <font>
      <sz val="16"/>
      <color theme="1"/>
      <name val="Calibri"/>
      <family val="2"/>
    </font>
    <font>
      <i/>
      <sz val="11"/>
      <name val="Calibri Light"/>
    </font>
    <font>
      <b/>
      <sz val="16"/>
      <color rgb="FF000000"/>
      <name val="Calibri"/>
    </font>
    <font>
      <sz val="16"/>
      <color rgb="FF000000"/>
      <name val="Calibri"/>
    </font>
    <font>
      <b/>
      <u/>
      <sz val="11"/>
      <color rgb="FF000000"/>
      <name val="Calibri Light"/>
    </font>
    <font>
      <b/>
      <sz val="11"/>
      <color theme="0"/>
      <name val="Aptos Narrow"/>
      <family val="2"/>
      <scheme val="minor"/>
    </font>
    <font>
      <b/>
      <sz val="20"/>
      <color theme="0"/>
      <name val="Aptos Narrow"/>
      <family val="2"/>
      <scheme val="minor"/>
    </font>
    <font>
      <sz val="20"/>
      <color theme="1"/>
      <name val="Aptos Narrow"/>
      <family val="2"/>
      <scheme val="minor"/>
    </font>
    <font>
      <b/>
      <sz val="20"/>
      <color theme="4" tint="0.59999389629810485"/>
      <name val="Aptos Narrow"/>
      <family val="2"/>
      <scheme val="minor"/>
    </font>
    <font>
      <b/>
      <sz val="20"/>
      <color theme="1"/>
      <name val="Aptos Narrow"/>
      <family val="2"/>
      <scheme val="minor"/>
    </font>
    <font>
      <b/>
      <i/>
      <sz val="20"/>
      <color theme="1"/>
      <name val="Aptos Narrow"/>
      <family val="2"/>
      <scheme val="minor"/>
    </font>
    <font>
      <b/>
      <sz val="11"/>
      <color theme="3" tint="0.249977111117893"/>
      <name val="Calibri"/>
    </font>
    <font>
      <b/>
      <sz val="11"/>
      <color rgb="FF000000"/>
      <name val="Calibri"/>
    </font>
    <font>
      <b/>
      <i/>
      <sz val="11"/>
      <color rgb="FF000000"/>
      <name val="Calibri"/>
    </font>
    <font>
      <b/>
      <sz val="11"/>
      <color rgb="FF215C98"/>
      <name val="Calibri"/>
    </font>
    <font>
      <sz val="11"/>
      <color rgb="FF215C98"/>
      <name val="Calibri"/>
    </font>
    <font>
      <i/>
      <sz val="11"/>
      <color rgb="FF215C98"/>
      <name val="Calibri"/>
    </font>
    <font>
      <b/>
      <sz val="18"/>
      <color theme="0"/>
      <name val="Calibri"/>
    </font>
    <font>
      <b/>
      <i/>
      <sz val="18"/>
      <color theme="0"/>
      <name val="Calibri"/>
    </font>
  </fonts>
  <fills count="7">
    <fill>
      <patternFill patternType="none"/>
    </fill>
    <fill>
      <patternFill patternType="gray125"/>
    </fill>
    <fill>
      <patternFill patternType="solid">
        <fgColor rgb="FFFF4200"/>
        <bgColor indexed="64"/>
      </patternFill>
    </fill>
    <fill>
      <patternFill patternType="solid">
        <fgColor theme="0"/>
        <bgColor indexed="64"/>
      </patternFill>
    </fill>
    <fill>
      <patternFill patternType="solid">
        <fgColor rgb="FFFFB793"/>
        <bgColor indexed="64"/>
      </patternFill>
    </fill>
    <fill>
      <patternFill patternType="solid">
        <fgColor rgb="FFFE5002"/>
        <bgColor indexed="64"/>
      </patternFill>
    </fill>
    <fill>
      <patternFill patternType="solid">
        <fgColor rgb="FFFFE0D1"/>
        <bgColor indexed="64"/>
      </patternFill>
    </fill>
  </fills>
  <borders count="6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style="medium">
        <color indexed="64"/>
      </top>
      <bottom/>
      <diagonal/>
    </border>
    <border>
      <left/>
      <right style="medium">
        <color rgb="FF000000"/>
      </right>
      <top/>
      <bottom/>
      <diagonal/>
    </border>
    <border>
      <left/>
      <right/>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s>
  <cellStyleXfs count="8">
    <xf numFmtId="0" fontId="0" fillId="0" borderId="0"/>
    <xf numFmtId="9" fontId="1" fillId="0" borderId="0" applyFont="0" applyFill="0" applyBorder="0" applyAlignment="0" applyProtection="0"/>
    <xf numFmtId="0" fontId="1" fillId="0" borderId="0"/>
    <xf numFmtId="0" fontId="7" fillId="0" borderId="0" applyNumberFormat="0" applyFill="0" applyBorder="0">
      <alignment vertical="center"/>
    </xf>
    <xf numFmtId="41"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7" fontId="11" fillId="0" borderId="0" applyFont="0" applyFill="0" applyBorder="0" applyAlignment="0" applyProtection="0"/>
  </cellStyleXfs>
  <cellXfs count="442">
    <xf numFmtId="0" fontId="0" fillId="0" borderId="0" xfId="0"/>
    <xf numFmtId="0" fontId="1" fillId="2" borderId="0" xfId="2" applyFill="1"/>
    <xf numFmtId="0" fontId="1" fillId="3" borderId="0" xfId="2" applyFill="1"/>
    <xf numFmtId="0" fontId="1" fillId="0" borderId="0" xfId="2"/>
    <xf numFmtId="0" fontId="2" fillId="2" borderId="0" xfId="2" applyFont="1" applyFill="1"/>
    <xf numFmtId="0" fontId="3" fillId="2" borderId="0" xfId="2" applyFont="1" applyFill="1"/>
    <xf numFmtId="0" fontId="5" fillId="2" borderId="0" xfId="2" applyFont="1" applyFill="1" applyAlignment="1">
      <alignment vertical="center" wrapText="1" readingOrder="1"/>
    </xf>
    <xf numFmtId="0" fontId="6" fillId="2" borderId="0" xfId="2" applyFont="1" applyFill="1"/>
    <xf numFmtId="0" fontId="9" fillId="0" borderId="0" xfId="0" applyFont="1"/>
    <xf numFmtId="0" fontId="10" fillId="6" borderId="3" xfId="0" applyFont="1" applyFill="1" applyBorder="1"/>
    <xf numFmtId="49" fontId="10" fillId="5" borderId="8" xfId="4" applyNumberFormat="1" applyFont="1" applyFill="1" applyBorder="1" applyAlignment="1">
      <alignment horizontal="center"/>
    </xf>
    <xf numFmtId="0" fontId="10" fillId="5" borderId="8" xfId="0" applyFont="1" applyFill="1" applyBorder="1" applyAlignment="1">
      <alignment horizontal="center"/>
    </xf>
    <xf numFmtId="0" fontId="20" fillId="4" borderId="17" xfId="0" applyFont="1" applyFill="1" applyBorder="1" applyAlignment="1">
      <alignment horizontal="center" vertical="center"/>
    </xf>
    <xf numFmtId="49" fontId="20" fillId="4" borderId="19" xfId="4" applyNumberFormat="1" applyFont="1" applyFill="1" applyBorder="1" applyAlignment="1">
      <alignment horizontal="center" vertical="center"/>
    </xf>
    <xf numFmtId="0" fontId="20" fillId="4" borderId="19" xfId="0" applyFont="1" applyFill="1" applyBorder="1" applyAlignment="1">
      <alignment horizontal="center" vertical="center"/>
    </xf>
    <xf numFmtId="166" fontId="9" fillId="6" borderId="0" xfId="5" applyNumberFormat="1" applyFont="1" applyFill="1" applyBorder="1" applyAlignment="1">
      <alignment horizontal="center" vertical="center"/>
    </xf>
    <xf numFmtId="166" fontId="10" fillId="6" borderId="0" xfId="5" applyNumberFormat="1" applyFont="1" applyFill="1" applyBorder="1" applyAlignment="1">
      <alignment horizontal="center" vertical="center"/>
    </xf>
    <xf numFmtId="0" fontId="10" fillId="6" borderId="18" xfId="0" applyFont="1" applyFill="1" applyBorder="1"/>
    <xf numFmtId="0" fontId="10" fillId="6" borderId="21" xfId="0" applyFont="1" applyFill="1" applyBorder="1"/>
    <xf numFmtId="166" fontId="22" fillId="6" borderId="0" xfId="5" applyNumberFormat="1" applyFont="1" applyFill="1" applyBorder="1" applyAlignment="1">
      <alignment horizontal="center" vertical="center"/>
    </xf>
    <xf numFmtId="166" fontId="23" fillId="6" borderId="0" xfId="5" applyNumberFormat="1" applyFont="1" applyFill="1" applyBorder="1" applyAlignment="1">
      <alignment horizontal="center" vertical="center"/>
    </xf>
    <xf numFmtId="166" fontId="10" fillId="6" borderId="24" xfId="5" applyNumberFormat="1" applyFont="1" applyFill="1" applyBorder="1" applyAlignment="1">
      <alignment horizontal="center" vertical="center"/>
    </xf>
    <xf numFmtId="166" fontId="23" fillId="6" borderId="24" xfId="5" applyNumberFormat="1" applyFont="1" applyFill="1" applyBorder="1" applyAlignment="1">
      <alignment horizontal="center" vertical="center"/>
    </xf>
    <xf numFmtId="0" fontId="9" fillId="3" borderId="10" xfId="0" applyFont="1" applyFill="1" applyBorder="1" applyAlignment="1">
      <alignment horizontal="center"/>
    </xf>
    <xf numFmtId="3" fontId="9" fillId="3" borderId="11" xfId="0" applyNumberFormat="1" applyFont="1" applyFill="1" applyBorder="1" applyAlignment="1">
      <alignment horizontal="center"/>
    </xf>
    <xf numFmtId="0" fontId="9" fillId="3" borderId="0" xfId="0" applyFont="1" applyFill="1"/>
    <xf numFmtId="0" fontId="9" fillId="3" borderId="6" xfId="0" applyFont="1" applyFill="1" applyBorder="1" applyAlignment="1">
      <alignment horizontal="center"/>
    </xf>
    <xf numFmtId="3" fontId="9" fillId="3" borderId="12" xfId="0" applyNumberFormat="1" applyFont="1" applyFill="1" applyBorder="1" applyAlignment="1">
      <alignment horizontal="center"/>
    </xf>
    <xf numFmtId="169" fontId="9" fillId="3" borderId="12" xfId="0" applyNumberFormat="1" applyFont="1" applyFill="1" applyBorder="1" applyAlignment="1">
      <alignment horizontal="center"/>
    </xf>
    <xf numFmtId="0" fontId="9" fillId="3" borderId="13" xfId="0" applyFont="1" applyFill="1" applyBorder="1" applyAlignment="1">
      <alignment horizontal="center"/>
    </xf>
    <xf numFmtId="0" fontId="9" fillId="3" borderId="18" xfId="0" applyFont="1" applyFill="1" applyBorder="1"/>
    <xf numFmtId="166" fontId="9" fillId="3" borderId="0" xfId="5" applyNumberFormat="1" applyFont="1" applyFill="1" applyBorder="1" applyAlignment="1">
      <alignment horizontal="center" vertical="center"/>
    </xf>
    <xf numFmtId="166" fontId="22" fillId="3" borderId="0" xfId="5" applyNumberFormat="1" applyFont="1" applyFill="1" applyBorder="1" applyAlignment="1">
      <alignment horizontal="center" vertical="center"/>
    </xf>
    <xf numFmtId="0" fontId="10" fillId="3" borderId="18" xfId="0" applyFont="1" applyFill="1" applyBorder="1"/>
    <xf numFmtId="166" fontId="10" fillId="3" borderId="0" xfId="5" applyNumberFormat="1" applyFont="1" applyFill="1" applyBorder="1" applyAlignment="1">
      <alignment horizontal="center" vertical="center"/>
    </xf>
    <xf numFmtId="166" fontId="23" fillId="3" borderId="0" xfId="5" applyNumberFormat="1" applyFont="1" applyFill="1" applyBorder="1" applyAlignment="1">
      <alignment horizontal="center" vertical="center"/>
    </xf>
    <xf numFmtId="0" fontId="8" fillId="3" borderId="18" xfId="0" applyFont="1" applyFill="1" applyBorder="1" applyAlignment="1">
      <alignment horizontal="right" indent="2"/>
    </xf>
    <xf numFmtId="9" fontId="10" fillId="3" borderId="0" xfId="6" applyFont="1" applyFill="1" applyBorder="1" applyAlignment="1">
      <alignment horizontal="center" vertical="center"/>
    </xf>
    <xf numFmtId="9" fontId="23" fillId="3" borderId="0" xfId="6" applyFont="1" applyFill="1" applyBorder="1" applyAlignment="1">
      <alignment horizontal="center" vertical="center"/>
    </xf>
    <xf numFmtId="0" fontId="8" fillId="3" borderId="18" xfId="0" applyFont="1" applyFill="1" applyBorder="1" applyAlignment="1">
      <alignment horizontal="right" vertical="center" wrapText="1" indent="2"/>
    </xf>
    <xf numFmtId="0" fontId="9" fillId="3" borderId="2" xfId="0" applyFont="1" applyFill="1" applyBorder="1"/>
    <xf numFmtId="166" fontId="9" fillId="3" borderId="5" xfId="5" applyNumberFormat="1" applyFont="1" applyFill="1" applyBorder="1" applyAlignment="1">
      <alignment horizontal="center" vertical="center"/>
    </xf>
    <xf numFmtId="0" fontId="9" fillId="3" borderId="5" xfId="0" applyFont="1" applyFill="1" applyBorder="1" applyAlignment="1">
      <alignment horizontal="center"/>
    </xf>
    <xf numFmtId="0" fontId="18" fillId="3" borderId="2" xfId="0" applyFont="1" applyFill="1" applyBorder="1"/>
    <xf numFmtId="49" fontId="10" fillId="3" borderId="0" xfId="0" applyNumberFormat="1" applyFont="1" applyFill="1"/>
    <xf numFmtId="0" fontId="9" fillId="3" borderId="28" xfId="0" applyFont="1" applyFill="1" applyBorder="1"/>
    <xf numFmtId="0" fontId="12" fillId="5" borderId="18" xfId="3" applyFont="1" applyFill="1" applyBorder="1" applyAlignment="1">
      <alignment horizontal="center" vertical="center" wrapText="1"/>
    </xf>
    <xf numFmtId="0" fontId="24" fillId="3" borderId="0" xfId="3" applyFont="1" applyFill="1">
      <alignment vertical="center"/>
    </xf>
    <xf numFmtId="0" fontId="25" fillId="3" borderId="0" xfId="3" applyFont="1" applyFill="1" applyAlignment="1">
      <alignment vertical="center" wrapText="1"/>
    </xf>
    <xf numFmtId="0" fontId="24" fillId="3" borderId="0" xfId="3" applyFont="1" applyFill="1" applyAlignment="1">
      <alignment vertical="center" wrapText="1"/>
    </xf>
    <xf numFmtId="0" fontId="24" fillId="3" borderId="0" xfId="3" applyFont="1" applyFill="1" applyAlignment="1">
      <alignment horizontal="center" vertical="center"/>
    </xf>
    <xf numFmtId="0" fontId="24" fillId="0" borderId="0" xfId="3" applyFont="1">
      <alignment vertical="center"/>
    </xf>
    <xf numFmtId="0" fontId="25" fillId="3" borderId="18" xfId="3" applyFont="1" applyFill="1" applyBorder="1" applyAlignment="1">
      <alignment vertical="center" wrapText="1"/>
    </xf>
    <xf numFmtId="0" fontId="25" fillId="3" borderId="0" xfId="3" applyFont="1" applyFill="1" applyBorder="1" applyAlignment="1">
      <alignment vertical="center" wrapText="1"/>
    </xf>
    <xf numFmtId="0" fontId="24" fillId="3" borderId="0" xfId="3" applyFont="1" applyFill="1" applyBorder="1" applyAlignment="1">
      <alignment vertical="center" wrapText="1"/>
    </xf>
    <xf numFmtId="0" fontId="25" fillId="3" borderId="18" xfId="3" applyFont="1" applyFill="1" applyBorder="1" applyAlignment="1">
      <alignment horizontal="center" vertical="center"/>
    </xf>
    <xf numFmtId="0" fontId="24" fillId="6" borderId="18" xfId="3" applyFont="1" applyFill="1" applyBorder="1" applyAlignment="1">
      <alignment horizontal="center" vertical="center" wrapText="1"/>
    </xf>
    <xf numFmtId="0" fontId="24" fillId="6" borderId="23" xfId="3" applyFont="1" applyFill="1" applyBorder="1" applyAlignment="1">
      <alignment horizontal="center" vertical="center" wrapText="1"/>
    </xf>
    <xf numFmtId="0" fontId="24" fillId="0" borderId="0" xfId="3" applyFont="1" applyAlignment="1">
      <alignment vertical="center" wrapText="1"/>
    </xf>
    <xf numFmtId="0" fontId="24" fillId="3" borderId="18" xfId="3" applyFont="1" applyFill="1" applyBorder="1" applyAlignment="1">
      <alignment horizontal="center" vertical="center" wrapText="1"/>
    </xf>
    <xf numFmtId="3" fontId="24" fillId="3" borderId="18" xfId="7" applyNumberFormat="1" applyFont="1" applyFill="1" applyBorder="1" applyAlignment="1">
      <alignment horizontal="center" vertical="center" wrapText="1"/>
    </xf>
    <xf numFmtId="3" fontId="24" fillId="3" borderId="23" xfId="7" applyNumberFormat="1" applyFont="1" applyFill="1" applyBorder="1" applyAlignment="1">
      <alignment horizontal="center" vertical="center" wrapText="1"/>
    </xf>
    <xf numFmtId="0" fontId="24" fillId="0" borderId="0" xfId="3" applyFont="1" applyFill="1" applyAlignment="1">
      <alignment vertical="center" wrapText="1"/>
    </xf>
    <xf numFmtId="3" fontId="24" fillId="3" borderId="37" xfId="7" applyNumberFormat="1" applyFont="1" applyFill="1" applyBorder="1" applyAlignment="1">
      <alignment horizontal="center" vertical="center" wrapText="1"/>
    </xf>
    <xf numFmtId="0" fontId="25" fillId="6" borderId="30" xfId="3" applyFont="1" applyFill="1" applyBorder="1" applyAlignment="1">
      <alignment vertical="center" wrapText="1"/>
    </xf>
    <xf numFmtId="3" fontId="25" fillId="6" borderId="30" xfId="7" applyNumberFormat="1" applyFont="1" applyFill="1" applyBorder="1" applyAlignment="1">
      <alignment horizontal="center" vertical="center" wrapText="1"/>
    </xf>
    <xf numFmtId="3" fontId="25" fillId="6" borderId="36" xfId="7" applyNumberFormat="1" applyFont="1" applyFill="1" applyBorder="1" applyAlignment="1">
      <alignment horizontal="center" vertical="center" wrapText="1"/>
    </xf>
    <xf numFmtId="3" fontId="24" fillId="6" borderId="18" xfId="7" applyNumberFormat="1" applyFont="1" applyFill="1" applyBorder="1" applyAlignment="1">
      <alignment horizontal="center" vertical="center" wrapText="1"/>
    </xf>
    <xf numFmtId="3" fontId="24" fillId="6" borderId="23" xfId="7" applyNumberFormat="1" applyFont="1" applyFill="1" applyBorder="1" applyAlignment="1">
      <alignment horizontal="center" vertical="center" wrapText="1"/>
    </xf>
    <xf numFmtId="3" fontId="25" fillId="6" borderId="32" xfId="7" applyNumberFormat="1" applyFont="1" applyFill="1" applyBorder="1" applyAlignment="1">
      <alignment horizontal="center" vertical="center" wrapText="1"/>
    </xf>
    <xf numFmtId="168" fontId="24" fillId="3" borderId="0" xfId="3" applyNumberFormat="1" applyFont="1" applyFill="1" applyAlignment="1">
      <alignment horizontal="center" vertical="center"/>
    </xf>
    <xf numFmtId="168" fontId="24" fillId="3" borderId="0" xfId="7" applyNumberFormat="1" applyFont="1" applyFill="1" applyAlignment="1">
      <alignment horizontal="center" vertical="center"/>
    </xf>
    <xf numFmtId="0" fontId="25" fillId="0" borderId="0" xfId="3" applyFont="1" applyAlignment="1">
      <alignment vertical="center" wrapText="1"/>
    </xf>
    <xf numFmtId="0" fontId="24" fillId="0" borderId="0" xfId="3" applyFont="1" applyAlignment="1">
      <alignment horizontal="center" vertical="center"/>
    </xf>
    <xf numFmtId="0" fontId="28" fillId="3" borderId="0" xfId="3" applyFont="1" applyFill="1" applyBorder="1" applyAlignment="1">
      <alignment vertical="center" wrapText="1"/>
    </xf>
    <xf numFmtId="0" fontId="29" fillId="3" borderId="0" xfId="3" applyFont="1" applyFill="1" applyBorder="1" applyAlignment="1">
      <alignment horizontal="left" vertical="center" wrapText="1"/>
    </xf>
    <xf numFmtId="0" fontId="29" fillId="6" borderId="4" xfId="3" applyFont="1" applyFill="1" applyBorder="1" applyAlignment="1">
      <alignment horizontal="left" vertical="center" wrapText="1"/>
    </xf>
    <xf numFmtId="0" fontId="28" fillId="3" borderId="0" xfId="3" applyFont="1" applyFill="1" applyBorder="1">
      <alignment vertical="center"/>
    </xf>
    <xf numFmtId="0" fontId="24" fillId="3" borderId="23" xfId="3" applyFont="1" applyFill="1" applyBorder="1" applyAlignment="1">
      <alignment vertical="center" wrapText="1"/>
    </xf>
    <xf numFmtId="0" fontId="24" fillId="3" borderId="23" xfId="3" applyFont="1" applyFill="1" applyBorder="1">
      <alignment vertical="center"/>
    </xf>
    <xf numFmtId="0" fontId="29" fillId="6" borderId="4" xfId="3" applyFont="1" applyFill="1" applyBorder="1" applyAlignment="1">
      <alignment vertical="center" wrapText="1"/>
    </xf>
    <xf numFmtId="0" fontId="29" fillId="3" borderId="0" xfId="3" applyFont="1" applyFill="1" applyBorder="1" applyAlignment="1">
      <alignment vertical="center" wrapText="1"/>
    </xf>
    <xf numFmtId="0" fontId="25" fillId="3" borderId="20" xfId="3" applyFont="1" applyFill="1" applyBorder="1" applyAlignment="1">
      <alignment horizontal="center" vertical="center"/>
    </xf>
    <xf numFmtId="14" fontId="26" fillId="5" borderId="37" xfId="7" applyNumberFormat="1" applyFont="1" applyFill="1" applyBorder="1" applyAlignment="1">
      <alignment horizontal="center" vertical="center"/>
    </xf>
    <xf numFmtId="0" fontId="25" fillId="3" borderId="17" xfId="3" applyFont="1" applyFill="1" applyBorder="1" applyAlignment="1">
      <alignment horizontal="center" vertical="center"/>
    </xf>
    <xf numFmtId="0" fontId="9" fillId="3" borderId="38" xfId="0" applyFont="1" applyFill="1" applyBorder="1" applyAlignment="1">
      <alignment horizontal="center"/>
    </xf>
    <xf numFmtId="0" fontId="9" fillId="3" borderId="39" xfId="0" applyFont="1" applyFill="1" applyBorder="1" applyAlignment="1">
      <alignment horizontal="center"/>
    </xf>
    <xf numFmtId="0" fontId="9" fillId="3" borderId="40" xfId="0" applyFont="1" applyFill="1" applyBorder="1" applyAlignment="1">
      <alignment horizontal="center"/>
    </xf>
    <xf numFmtId="0" fontId="17" fillId="3" borderId="27" xfId="0" applyFont="1" applyFill="1" applyBorder="1"/>
    <xf numFmtId="0" fontId="17" fillId="3" borderId="28" xfId="0" applyFont="1" applyFill="1" applyBorder="1"/>
    <xf numFmtId="0" fontId="17" fillId="3" borderId="29" xfId="0" applyFont="1" applyFill="1" applyBorder="1"/>
    <xf numFmtId="0" fontId="10" fillId="3" borderId="0" xfId="0" applyFont="1" applyFill="1"/>
    <xf numFmtId="166" fontId="9" fillId="3" borderId="18" xfId="5" applyNumberFormat="1" applyFont="1" applyFill="1" applyBorder="1" applyAlignment="1">
      <alignment horizontal="center" vertical="center"/>
    </xf>
    <xf numFmtId="166" fontId="9" fillId="6" borderId="18" xfId="5" applyNumberFormat="1" applyFont="1" applyFill="1" applyBorder="1" applyAlignment="1">
      <alignment horizontal="center" vertical="center"/>
    </xf>
    <xf numFmtId="166" fontId="10" fillId="3" borderId="18" xfId="5" applyNumberFormat="1" applyFont="1" applyFill="1" applyBorder="1" applyAlignment="1">
      <alignment horizontal="center" vertical="center"/>
    </xf>
    <xf numFmtId="166" fontId="9" fillId="3" borderId="18" xfId="0" applyNumberFormat="1" applyFont="1" applyFill="1" applyBorder="1" applyAlignment="1">
      <alignment horizontal="center"/>
    </xf>
    <xf numFmtId="166" fontId="9" fillId="3" borderId="0" xfId="0" applyNumberFormat="1" applyFont="1" applyFill="1" applyAlignment="1">
      <alignment horizontal="center"/>
    </xf>
    <xf numFmtId="9" fontId="10" fillId="3" borderId="18" xfId="6" applyFont="1" applyFill="1" applyBorder="1" applyAlignment="1">
      <alignment horizontal="center" vertical="center"/>
    </xf>
    <xf numFmtId="0" fontId="9" fillId="3" borderId="18" xfId="0" applyFont="1" applyFill="1" applyBorder="1" applyAlignment="1">
      <alignment horizontal="center"/>
    </xf>
    <xf numFmtId="0" fontId="9" fillId="3" borderId="0" xfId="0" applyFont="1" applyFill="1" applyAlignment="1">
      <alignment horizontal="center"/>
    </xf>
    <xf numFmtId="0" fontId="22" fillId="3" borderId="0" xfId="0" applyFont="1" applyFill="1" applyAlignment="1">
      <alignment horizontal="center"/>
    </xf>
    <xf numFmtId="166" fontId="10" fillId="6" borderId="18" xfId="5" applyNumberFormat="1" applyFont="1" applyFill="1" applyBorder="1" applyAlignment="1">
      <alignment horizontal="center" vertical="center"/>
    </xf>
    <xf numFmtId="166" fontId="10" fillId="6" borderId="21" xfId="5" applyNumberFormat="1" applyFont="1" applyFill="1" applyBorder="1" applyAlignment="1">
      <alignment horizontal="center" vertical="center"/>
    </xf>
    <xf numFmtId="17" fontId="20" fillId="4" borderId="35" xfId="0" applyNumberFormat="1" applyFont="1" applyFill="1" applyBorder="1" applyAlignment="1">
      <alignment horizontal="center" vertical="center"/>
    </xf>
    <xf numFmtId="17" fontId="10" fillId="5" borderId="7" xfId="0" applyNumberFormat="1" applyFont="1" applyFill="1" applyBorder="1" applyAlignment="1">
      <alignment horizontal="center"/>
    </xf>
    <xf numFmtId="0" fontId="21" fillId="4" borderId="41" xfId="0" applyFont="1" applyFill="1" applyBorder="1" applyAlignment="1">
      <alignment horizontal="center" vertical="center"/>
    </xf>
    <xf numFmtId="0" fontId="15" fillId="3" borderId="36" xfId="0" applyFont="1" applyFill="1" applyBorder="1"/>
    <xf numFmtId="0" fontId="17" fillId="3" borderId="18" xfId="0" applyFont="1" applyFill="1" applyBorder="1"/>
    <xf numFmtId="0" fontId="15" fillId="6" borderId="18" xfId="0" applyFont="1" applyFill="1" applyBorder="1"/>
    <xf numFmtId="0" fontId="15" fillId="3" borderId="18" xfId="0" applyFont="1" applyFill="1" applyBorder="1"/>
    <xf numFmtId="0" fontId="17" fillId="3" borderId="18" xfId="0" applyFont="1" applyFill="1" applyBorder="1" applyAlignment="1">
      <alignment horizontal="right"/>
    </xf>
    <xf numFmtId="0" fontId="15" fillId="6" borderId="21" xfId="0" applyFont="1" applyFill="1" applyBorder="1"/>
    <xf numFmtId="0" fontId="17" fillId="3" borderId="36" xfId="0" applyFont="1" applyFill="1" applyBorder="1"/>
    <xf numFmtId="0" fontId="14" fillId="3" borderId="18" xfId="0" applyFont="1" applyFill="1" applyBorder="1"/>
    <xf numFmtId="0" fontId="16" fillId="5" borderId="18" xfId="3" applyFont="1" applyFill="1" applyBorder="1" applyAlignment="1">
      <alignment horizontal="center" vertical="center" wrapText="1"/>
    </xf>
    <xf numFmtId="9" fontId="23" fillId="3" borderId="18" xfId="6" applyFont="1" applyFill="1" applyBorder="1" applyAlignment="1">
      <alignment horizontal="center" vertical="center"/>
    </xf>
    <xf numFmtId="166" fontId="22" fillId="3" borderId="18" xfId="5" applyNumberFormat="1" applyFont="1" applyFill="1" applyBorder="1" applyAlignment="1">
      <alignment horizontal="center" vertical="center"/>
    </xf>
    <xf numFmtId="166" fontId="22" fillId="6" borderId="18" xfId="5" applyNumberFormat="1" applyFont="1" applyFill="1" applyBorder="1" applyAlignment="1">
      <alignment horizontal="center" vertical="center"/>
    </xf>
    <xf numFmtId="166" fontId="23" fillId="3" borderId="18" xfId="5" applyNumberFormat="1" applyFont="1" applyFill="1" applyBorder="1" applyAlignment="1">
      <alignment horizontal="center" vertical="center"/>
    </xf>
    <xf numFmtId="0" fontId="22" fillId="3" borderId="18" xfId="0" applyFont="1" applyFill="1" applyBorder="1" applyAlignment="1">
      <alignment horizontal="center"/>
    </xf>
    <xf numFmtId="0" fontId="20" fillId="4" borderId="35" xfId="0" applyFont="1" applyFill="1" applyBorder="1" applyAlignment="1">
      <alignment horizontal="center" vertical="center"/>
    </xf>
    <xf numFmtId="0" fontId="10" fillId="5" borderId="7" xfId="0" applyFont="1" applyFill="1" applyBorder="1" applyAlignment="1">
      <alignment horizontal="center"/>
    </xf>
    <xf numFmtId="3" fontId="9" fillId="3" borderId="38" xfId="0" applyNumberFormat="1" applyFont="1" applyFill="1" applyBorder="1" applyAlignment="1">
      <alignment horizontal="center"/>
    </xf>
    <xf numFmtId="3" fontId="9" fillId="3" borderId="39" xfId="0" applyNumberFormat="1" applyFont="1" applyFill="1" applyBorder="1" applyAlignment="1">
      <alignment horizontal="center"/>
    </xf>
    <xf numFmtId="169" fontId="9" fillId="3" borderId="39" xfId="0" applyNumberFormat="1" applyFont="1" applyFill="1" applyBorder="1" applyAlignment="1">
      <alignment horizontal="center"/>
    </xf>
    <xf numFmtId="3" fontId="9" fillId="3" borderId="42" xfId="0" applyNumberFormat="1" applyFont="1" applyFill="1" applyBorder="1" applyAlignment="1">
      <alignment horizontal="center"/>
    </xf>
    <xf numFmtId="169" fontId="9" fillId="3" borderId="43" xfId="0" applyNumberFormat="1" applyFont="1" applyFill="1" applyBorder="1" applyAlignment="1">
      <alignment horizontal="center"/>
    </xf>
    <xf numFmtId="0" fontId="20" fillId="4" borderId="25" xfId="0" applyFont="1" applyFill="1" applyBorder="1" applyAlignment="1">
      <alignment horizontal="center" vertical="center"/>
    </xf>
    <xf numFmtId="0" fontId="10" fillId="5" borderId="14" xfId="0" applyFont="1" applyFill="1" applyBorder="1" applyAlignment="1">
      <alignment horizontal="center"/>
    </xf>
    <xf numFmtId="166" fontId="22" fillId="3" borderId="15" xfId="5" applyNumberFormat="1" applyFont="1" applyFill="1" applyBorder="1" applyAlignment="1">
      <alignment horizontal="center" vertical="center"/>
    </xf>
    <xf numFmtId="166" fontId="22" fillId="6" borderId="15" xfId="5" applyNumberFormat="1" applyFont="1" applyFill="1" applyBorder="1" applyAlignment="1">
      <alignment horizontal="center" vertical="center"/>
    </xf>
    <xf numFmtId="166" fontId="23" fillId="3" borderId="15" xfId="5" applyNumberFormat="1" applyFont="1" applyFill="1" applyBorder="1" applyAlignment="1">
      <alignment horizontal="center" vertical="center"/>
    </xf>
    <xf numFmtId="166" fontId="9" fillId="3" borderId="15" xfId="0" applyNumberFormat="1" applyFont="1" applyFill="1" applyBorder="1" applyAlignment="1">
      <alignment horizontal="center"/>
    </xf>
    <xf numFmtId="9" fontId="10" fillId="3" borderId="15" xfId="1" applyFont="1" applyFill="1" applyBorder="1" applyAlignment="1">
      <alignment horizontal="center" vertical="center"/>
    </xf>
    <xf numFmtId="9" fontId="23" fillId="3" borderId="15" xfId="6" applyFont="1" applyFill="1" applyBorder="1" applyAlignment="1">
      <alignment horizontal="center" vertical="center"/>
    </xf>
    <xf numFmtId="0" fontId="22" fillId="3" borderId="15" xfId="0" applyFont="1" applyFill="1" applyBorder="1" applyAlignment="1">
      <alignment horizontal="center"/>
    </xf>
    <xf numFmtId="166" fontId="23" fillId="6" borderId="15" xfId="5" applyNumberFormat="1" applyFont="1" applyFill="1" applyBorder="1" applyAlignment="1">
      <alignment horizontal="center" vertical="center"/>
    </xf>
    <xf numFmtId="0" fontId="9" fillId="3" borderId="26" xfId="0" applyFont="1" applyFill="1" applyBorder="1" applyAlignment="1">
      <alignment horizontal="center"/>
    </xf>
    <xf numFmtId="0" fontId="9" fillId="3" borderId="15" xfId="0" applyFont="1" applyFill="1" applyBorder="1" applyAlignment="1">
      <alignment horizontal="center"/>
    </xf>
    <xf numFmtId="166" fontId="23" fillId="6" borderId="16" xfId="5" applyNumberFormat="1" applyFont="1" applyFill="1" applyBorder="1" applyAlignment="1">
      <alignment horizontal="center" vertical="center"/>
    </xf>
    <xf numFmtId="0" fontId="9" fillId="3" borderId="15" xfId="0" applyFont="1" applyFill="1" applyBorder="1"/>
    <xf numFmtId="3" fontId="9" fillId="3" borderId="44" xfId="0" applyNumberFormat="1" applyFont="1" applyFill="1" applyBorder="1" applyAlignment="1">
      <alignment horizontal="center"/>
    </xf>
    <xf numFmtId="3" fontId="9" fillId="3" borderId="45" xfId="0" applyNumberFormat="1" applyFont="1" applyFill="1" applyBorder="1" applyAlignment="1">
      <alignment horizontal="center"/>
    </xf>
    <xf numFmtId="169" fontId="9" fillId="3" borderId="45" xfId="0" applyNumberFormat="1" applyFont="1" applyFill="1" applyBorder="1" applyAlignment="1">
      <alignment horizontal="center"/>
    </xf>
    <xf numFmtId="3" fontId="9" fillId="3" borderId="47" xfId="0" applyNumberFormat="1" applyFont="1" applyFill="1" applyBorder="1" applyAlignment="1">
      <alignment horizontal="center"/>
    </xf>
    <xf numFmtId="3" fontId="9" fillId="3" borderId="48" xfId="0" applyNumberFormat="1" applyFont="1" applyFill="1" applyBorder="1" applyAlignment="1">
      <alignment horizontal="center"/>
    </xf>
    <xf numFmtId="169" fontId="9" fillId="3" borderId="48" xfId="0" applyNumberFormat="1" applyFont="1" applyFill="1" applyBorder="1" applyAlignment="1">
      <alignment horizontal="center"/>
    </xf>
    <xf numFmtId="0" fontId="20" fillId="4" borderId="7" xfId="0" applyFont="1" applyFill="1" applyBorder="1" applyAlignment="1">
      <alignment horizontal="center" vertical="center"/>
    </xf>
    <xf numFmtId="0" fontId="20" fillId="4" borderId="14" xfId="0" applyFont="1" applyFill="1" applyBorder="1" applyAlignment="1">
      <alignment horizontal="center" vertical="center"/>
    </xf>
    <xf numFmtId="0" fontId="20" fillId="4" borderId="8" xfId="0" applyFont="1" applyFill="1" applyBorder="1" applyAlignment="1">
      <alignment horizontal="center" vertical="center"/>
    </xf>
    <xf numFmtId="0" fontId="10" fillId="5" borderId="19" xfId="0" applyFont="1" applyFill="1" applyBorder="1" applyAlignment="1">
      <alignment horizontal="center"/>
    </xf>
    <xf numFmtId="0" fontId="10" fillId="5" borderId="17" xfId="0" applyFont="1" applyFill="1" applyBorder="1" applyAlignment="1">
      <alignment horizontal="center"/>
    </xf>
    <xf numFmtId="17" fontId="10" fillId="5" borderId="35" xfId="0" applyNumberFormat="1" applyFont="1" applyFill="1" applyBorder="1" applyAlignment="1">
      <alignment horizontal="center"/>
    </xf>
    <xf numFmtId="49" fontId="10" fillId="5" borderId="19" xfId="4" applyNumberFormat="1" applyFont="1" applyFill="1" applyBorder="1" applyAlignment="1">
      <alignment horizontal="center"/>
    </xf>
    <xf numFmtId="17" fontId="20" fillId="4" borderId="7" xfId="0" applyNumberFormat="1" applyFont="1" applyFill="1" applyBorder="1" applyAlignment="1">
      <alignment horizontal="center" vertical="center"/>
    </xf>
    <xf numFmtId="49" fontId="20" fillId="4" borderId="8" xfId="4" applyNumberFormat="1" applyFont="1" applyFill="1" applyBorder="1" applyAlignment="1">
      <alignment horizontal="center" vertical="center"/>
    </xf>
    <xf numFmtId="165" fontId="10" fillId="3" borderId="18" xfId="5" applyNumberFormat="1" applyFont="1" applyFill="1" applyBorder="1" applyAlignment="1">
      <alignment vertical="center"/>
    </xf>
    <xf numFmtId="165" fontId="10" fillId="3" borderId="0" xfId="5" applyNumberFormat="1" applyFont="1" applyFill="1" applyBorder="1" applyAlignment="1">
      <alignment vertical="center"/>
    </xf>
    <xf numFmtId="165" fontId="9" fillId="3" borderId="0" xfId="5" applyNumberFormat="1" applyFont="1" applyFill="1" applyBorder="1" applyAlignment="1">
      <alignment vertical="center"/>
    </xf>
    <xf numFmtId="0" fontId="12" fillId="5" borderId="17" xfId="3" applyFont="1" applyFill="1" applyBorder="1" applyAlignment="1">
      <alignment horizontal="center" vertical="center" wrapText="1"/>
    </xf>
    <xf numFmtId="0" fontId="16" fillId="5" borderId="8" xfId="3" applyFont="1" applyFill="1" applyBorder="1" applyAlignment="1">
      <alignment horizontal="center" vertical="center" wrapText="1"/>
    </xf>
    <xf numFmtId="0" fontId="20" fillId="4" borderId="1" xfId="0" applyFont="1" applyFill="1" applyBorder="1" applyAlignment="1">
      <alignment horizontal="center" vertical="center"/>
    </xf>
    <xf numFmtId="0" fontId="17" fillId="3" borderId="18" xfId="0" applyFont="1" applyFill="1" applyBorder="1" applyAlignment="1">
      <alignment horizontal="center" vertical="center" wrapText="1"/>
    </xf>
    <xf numFmtId="10" fontId="9" fillId="3" borderId="50" xfId="0" applyNumberFormat="1" applyFont="1" applyFill="1" applyBorder="1" applyAlignment="1">
      <alignment horizontal="center"/>
    </xf>
    <xf numFmtId="10" fontId="9" fillId="3" borderId="51" xfId="0" applyNumberFormat="1" applyFont="1" applyFill="1" applyBorder="1" applyAlignment="1">
      <alignment horizontal="center"/>
    </xf>
    <xf numFmtId="9" fontId="9" fillId="3" borderId="46" xfId="0" applyNumberFormat="1" applyFont="1" applyFill="1" applyBorder="1" applyAlignment="1">
      <alignment horizontal="center"/>
    </xf>
    <xf numFmtId="9" fontId="9" fillId="3" borderId="49" xfId="0" applyNumberFormat="1" applyFont="1" applyFill="1" applyBorder="1" applyAlignment="1">
      <alignment horizontal="center"/>
    </xf>
    <xf numFmtId="9" fontId="9" fillId="3" borderId="40" xfId="0" applyNumberFormat="1" applyFont="1" applyFill="1" applyBorder="1" applyAlignment="1">
      <alignment horizontal="center"/>
    </xf>
    <xf numFmtId="0" fontId="24" fillId="3" borderId="0" xfId="0" applyFont="1" applyFill="1" applyAlignment="1">
      <alignment horizontal="center"/>
    </xf>
    <xf numFmtId="0" fontId="24" fillId="3" borderId="0" xfId="0" applyFont="1" applyFill="1"/>
    <xf numFmtId="0" fontId="24" fillId="0" borderId="0" xfId="0" applyFont="1"/>
    <xf numFmtId="0" fontId="24" fillId="3" borderId="0" xfId="0" applyFont="1" applyFill="1" applyAlignment="1">
      <alignment horizontal="left" vertical="center" wrapText="1"/>
    </xf>
    <xf numFmtId="0" fontId="24" fillId="0" borderId="0" xfId="0" applyFont="1" applyAlignment="1">
      <alignment horizontal="center"/>
    </xf>
    <xf numFmtId="0" fontId="30" fillId="3" borderId="18" xfId="0" applyFont="1" applyFill="1" applyBorder="1"/>
    <xf numFmtId="0" fontId="32" fillId="3" borderId="23" xfId="0" applyFont="1" applyFill="1" applyBorder="1"/>
    <xf numFmtId="0" fontId="31" fillId="3" borderId="18" xfId="0" applyFont="1" applyFill="1" applyBorder="1"/>
    <xf numFmtId="0" fontId="30" fillId="3" borderId="18" xfId="0" applyFont="1" applyFill="1" applyBorder="1" applyAlignment="1">
      <alignment wrapText="1"/>
    </xf>
    <xf numFmtId="0" fontId="31" fillId="6" borderId="18" xfId="0" applyFont="1" applyFill="1" applyBorder="1"/>
    <xf numFmtId="0" fontId="31" fillId="6" borderId="35" xfId="0" applyFont="1" applyFill="1" applyBorder="1"/>
    <xf numFmtId="0" fontId="24" fillId="6" borderId="0" xfId="3" applyFont="1" applyFill="1" applyAlignment="1">
      <alignment vertical="center" wrapText="1"/>
    </xf>
    <xf numFmtId="0" fontId="13" fillId="3" borderId="0" xfId="0" applyFont="1" applyFill="1" applyAlignment="1">
      <alignment horizontal="left" vertical="center" wrapText="1"/>
    </xf>
    <xf numFmtId="0" fontId="33" fillId="6" borderId="20" xfId="0" applyFont="1" applyFill="1" applyBorder="1"/>
    <xf numFmtId="0" fontId="33" fillId="3" borderId="23" xfId="0" applyFont="1" applyFill="1" applyBorder="1"/>
    <xf numFmtId="0" fontId="33" fillId="6" borderId="23" xfId="0" applyFont="1" applyFill="1" applyBorder="1"/>
    <xf numFmtId="0" fontId="32" fillId="3" borderId="23" xfId="0" applyFont="1" applyFill="1" applyBorder="1" applyAlignment="1">
      <alignment horizontal="left" vertical="center" wrapText="1"/>
    </xf>
    <xf numFmtId="0" fontId="28" fillId="3" borderId="0" xfId="0" applyFont="1" applyFill="1"/>
    <xf numFmtId="0" fontId="28" fillId="3" borderId="0" xfId="0" applyFont="1" applyFill="1" applyAlignment="1">
      <alignment horizontal="left" vertical="center" wrapText="1"/>
    </xf>
    <xf numFmtId="3" fontId="9" fillId="3" borderId="6" xfId="0" applyNumberFormat="1" applyFont="1" applyFill="1" applyBorder="1" applyAlignment="1">
      <alignment horizontal="center"/>
    </xf>
    <xf numFmtId="169" fontId="9" fillId="3" borderId="6" xfId="0" applyNumberFormat="1" applyFont="1" applyFill="1" applyBorder="1" applyAlignment="1">
      <alignment horizontal="center"/>
    </xf>
    <xf numFmtId="3" fontId="9" fillId="3" borderId="10" xfId="0" applyNumberFormat="1" applyFont="1" applyFill="1" applyBorder="1" applyAlignment="1">
      <alignment horizontal="center"/>
    </xf>
    <xf numFmtId="10" fontId="9" fillId="3" borderId="13" xfId="0" applyNumberFormat="1" applyFont="1" applyFill="1" applyBorder="1" applyAlignment="1">
      <alignment horizontal="center"/>
    </xf>
    <xf numFmtId="10" fontId="9" fillId="3" borderId="0" xfId="0" applyNumberFormat="1" applyFont="1" applyFill="1" applyAlignment="1">
      <alignment horizontal="center"/>
    </xf>
    <xf numFmtId="0" fontId="9" fillId="3" borderId="35" xfId="0" applyFont="1" applyFill="1" applyBorder="1"/>
    <xf numFmtId="0" fontId="17" fillId="3" borderId="35" xfId="0" applyFont="1" applyFill="1" applyBorder="1"/>
    <xf numFmtId="0" fontId="10" fillId="5" borderId="20" xfId="0" applyFont="1" applyFill="1" applyBorder="1" applyAlignment="1">
      <alignment horizontal="center"/>
    </xf>
    <xf numFmtId="0" fontId="20" fillId="4" borderId="9" xfId="0" applyFont="1" applyFill="1" applyBorder="1" applyAlignment="1">
      <alignment horizontal="center" vertical="center"/>
    </xf>
    <xf numFmtId="0" fontId="9" fillId="3" borderId="52" xfId="0" applyFont="1" applyFill="1" applyBorder="1" applyAlignment="1">
      <alignment horizontal="center"/>
    </xf>
    <xf numFmtId="0" fontId="9" fillId="3" borderId="53" xfId="0" applyFont="1" applyFill="1" applyBorder="1" applyAlignment="1">
      <alignment horizontal="center"/>
    </xf>
    <xf numFmtId="4" fontId="9" fillId="3" borderId="54" xfId="0" applyNumberFormat="1" applyFont="1" applyFill="1" applyBorder="1" applyAlignment="1">
      <alignment horizontal="center"/>
    </xf>
    <xf numFmtId="0" fontId="35" fillId="3" borderId="0" xfId="3" applyFont="1" applyFill="1">
      <alignment vertical="center"/>
    </xf>
    <xf numFmtId="0" fontId="37" fillId="3" borderId="0" xfId="3" applyFont="1" applyFill="1" applyAlignment="1">
      <alignment vertical="center" wrapText="1"/>
    </xf>
    <xf numFmtId="0" fontId="37" fillId="3" borderId="0" xfId="3" applyFont="1" applyFill="1">
      <alignment vertical="center"/>
    </xf>
    <xf numFmtId="0" fontId="38" fillId="3" borderId="0" xfId="3" applyFont="1" applyFill="1" applyAlignment="1">
      <alignment vertical="center" wrapText="1"/>
    </xf>
    <xf numFmtId="10" fontId="22" fillId="3" borderId="0" xfId="0" applyNumberFormat="1" applyFont="1" applyFill="1" applyAlignment="1">
      <alignment horizontal="center"/>
    </xf>
    <xf numFmtId="0" fontId="22" fillId="3" borderId="0" xfId="0" applyFont="1" applyFill="1"/>
    <xf numFmtId="9" fontId="22" fillId="3" borderId="0" xfId="0" applyNumberFormat="1" applyFont="1" applyFill="1" applyAlignment="1">
      <alignment horizontal="center"/>
    </xf>
    <xf numFmtId="0" fontId="39" fillId="3" borderId="0" xfId="0" applyFont="1" applyFill="1"/>
    <xf numFmtId="166" fontId="22" fillId="6" borderId="0" xfId="5" applyNumberFormat="1" applyFont="1" applyFill="1" applyAlignment="1">
      <alignment horizontal="center" vertical="center"/>
    </xf>
    <xf numFmtId="9" fontId="23" fillId="3" borderId="0" xfId="6" applyFont="1" applyFill="1" applyAlignment="1">
      <alignment horizontal="center" vertical="center"/>
    </xf>
    <xf numFmtId="0" fontId="25" fillId="3" borderId="0" xfId="3" applyFont="1" applyFill="1" applyBorder="1" applyAlignment="1">
      <alignment horizontal="center" vertical="center"/>
    </xf>
    <xf numFmtId="0" fontId="24" fillId="6" borderId="0" xfId="3" applyFont="1" applyFill="1" applyBorder="1" applyAlignment="1">
      <alignment horizontal="center" vertical="center" wrapText="1"/>
    </xf>
    <xf numFmtId="0" fontId="24" fillId="3" borderId="0" xfId="3" applyFont="1" applyFill="1" applyBorder="1" applyAlignment="1">
      <alignment horizontal="center" vertical="center" wrapText="1"/>
    </xf>
    <xf numFmtId="3" fontId="24" fillId="3" borderId="0" xfId="7" applyNumberFormat="1" applyFont="1" applyFill="1" applyBorder="1" applyAlignment="1">
      <alignment horizontal="center" vertical="center" wrapText="1"/>
    </xf>
    <xf numFmtId="0" fontId="24" fillId="3" borderId="0" xfId="3" applyFont="1" applyFill="1" applyBorder="1">
      <alignment vertical="center"/>
    </xf>
    <xf numFmtId="3" fontId="25" fillId="6" borderId="17" xfId="7" applyNumberFormat="1" applyFont="1" applyFill="1" applyBorder="1" applyAlignment="1">
      <alignment horizontal="center" vertical="center" wrapText="1"/>
    </xf>
    <xf numFmtId="14" fontId="26" fillId="5" borderId="56" xfId="7" applyNumberFormat="1" applyFont="1" applyFill="1" applyBorder="1" applyAlignment="1">
      <alignment horizontal="center" vertical="center"/>
    </xf>
    <xf numFmtId="0" fontId="25" fillId="3" borderId="15" xfId="3" applyFont="1" applyFill="1" applyBorder="1" applyAlignment="1">
      <alignment horizontal="center" vertical="center"/>
    </xf>
    <xf numFmtId="0" fontId="24" fillId="6" borderId="15" xfId="3" applyFont="1" applyFill="1" applyBorder="1" applyAlignment="1">
      <alignment horizontal="center" vertical="center" wrapText="1"/>
    </xf>
    <xf numFmtId="0" fontId="24" fillId="3" borderId="15" xfId="3" applyFont="1" applyFill="1" applyBorder="1" applyAlignment="1">
      <alignment horizontal="center" vertical="center" wrapText="1"/>
    </xf>
    <xf numFmtId="3" fontId="24" fillId="3" borderId="15" xfId="7" applyNumberFormat="1" applyFont="1" applyFill="1" applyBorder="1" applyAlignment="1">
      <alignment horizontal="center" vertical="center" wrapText="1"/>
    </xf>
    <xf numFmtId="3" fontId="25" fillId="6" borderId="57" xfId="7" applyNumberFormat="1" applyFont="1" applyFill="1" applyBorder="1" applyAlignment="1">
      <alignment horizontal="center" vertical="center" wrapText="1"/>
    </xf>
    <xf numFmtId="3" fontId="25" fillId="6" borderId="26" xfId="7" applyNumberFormat="1" applyFont="1" applyFill="1" applyBorder="1" applyAlignment="1">
      <alignment horizontal="center" vertical="center" wrapText="1"/>
    </xf>
    <xf numFmtId="3" fontId="24" fillId="6" borderId="15" xfId="7" applyNumberFormat="1" applyFont="1" applyFill="1" applyBorder="1" applyAlignment="1">
      <alignment horizontal="center" vertical="center" wrapText="1"/>
    </xf>
    <xf numFmtId="3" fontId="24" fillId="3" borderId="58" xfId="7" applyNumberFormat="1" applyFont="1" applyFill="1" applyBorder="1" applyAlignment="1">
      <alignment horizontal="center" vertical="center" wrapText="1"/>
    </xf>
    <xf numFmtId="3" fontId="25" fillId="6" borderId="59" xfId="7" applyNumberFormat="1" applyFont="1" applyFill="1" applyBorder="1" applyAlignment="1">
      <alignment horizontal="center" vertical="center" wrapText="1"/>
    </xf>
    <xf numFmtId="14" fontId="26" fillId="5" borderId="35" xfId="7" applyNumberFormat="1" applyFont="1" applyFill="1" applyBorder="1" applyAlignment="1">
      <alignment horizontal="center" vertical="center"/>
    </xf>
    <xf numFmtId="3" fontId="25" fillId="6" borderId="35" xfId="7" applyNumberFormat="1" applyFont="1" applyFill="1" applyBorder="1" applyAlignment="1">
      <alignment horizontal="center" vertical="center" wrapText="1"/>
    </xf>
    <xf numFmtId="3" fontId="25" fillId="6" borderId="37" xfId="7" applyNumberFormat="1" applyFont="1" applyFill="1" applyBorder="1" applyAlignment="1">
      <alignment horizontal="center" vertical="center" wrapText="1"/>
    </xf>
    <xf numFmtId="14" fontId="26" fillId="5" borderId="58" xfId="7" applyNumberFormat="1" applyFont="1" applyFill="1" applyBorder="1" applyAlignment="1">
      <alignment horizontal="center" vertical="center"/>
    </xf>
    <xf numFmtId="3" fontId="24" fillId="3" borderId="15" xfId="3" applyNumberFormat="1" applyFont="1" applyFill="1" applyBorder="1" applyAlignment="1">
      <alignment horizontal="center" vertical="center" wrapText="1"/>
    </xf>
    <xf numFmtId="3" fontId="24" fillId="6" borderId="15" xfId="3" applyNumberFormat="1" applyFont="1" applyFill="1" applyBorder="1" applyAlignment="1">
      <alignment horizontal="center" vertical="center" wrapText="1"/>
    </xf>
    <xf numFmtId="3" fontId="25" fillId="6" borderId="58" xfId="7" applyNumberFormat="1" applyFont="1" applyFill="1" applyBorder="1" applyAlignment="1">
      <alignment horizontal="center" vertical="center" wrapText="1"/>
    </xf>
    <xf numFmtId="0" fontId="24" fillId="3" borderId="14" xfId="3" applyFont="1" applyFill="1" applyBorder="1" applyAlignment="1">
      <alignment horizontal="center" vertical="center"/>
    </xf>
    <xf numFmtId="14" fontId="26" fillId="5" borderId="15" xfId="7" applyNumberFormat="1" applyFont="1" applyFill="1" applyBorder="1" applyAlignment="1">
      <alignment horizontal="center" vertical="center"/>
    </xf>
    <xf numFmtId="0" fontId="24" fillId="0" borderId="16" xfId="3" applyFont="1" applyFill="1" applyBorder="1" applyAlignment="1">
      <alignment vertical="center" wrapText="1"/>
    </xf>
    <xf numFmtId="14" fontId="26" fillId="5" borderId="14" xfId="7" applyNumberFormat="1" applyFont="1" applyFill="1" applyBorder="1" applyAlignment="1">
      <alignment horizontal="center" vertical="center"/>
    </xf>
    <xf numFmtId="0" fontId="17" fillId="3" borderId="7" xfId="0" applyFont="1" applyFill="1" applyBorder="1"/>
    <xf numFmtId="3" fontId="24" fillId="3" borderId="16" xfId="7" applyNumberFormat="1" applyFont="1" applyFill="1" applyBorder="1" applyAlignment="1">
      <alignment horizontal="center" vertical="center" wrapText="1"/>
    </xf>
    <xf numFmtId="166" fontId="9" fillId="6" borderId="15" xfId="5" applyNumberFormat="1" applyFont="1" applyFill="1" applyBorder="1" applyAlignment="1">
      <alignment horizontal="center" vertical="center"/>
    </xf>
    <xf numFmtId="166" fontId="10" fillId="6" borderId="15" xfId="5" applyNumberFormat="1" applyFont="1" applyFill="1" applyBorder="1" applyAlignment="1">
      <alignment horizontal="center" vertical="center"/>
    </xf>
    <xf numFmtId="166" fontId="10" fillId="6" borderId="16" xfId="5" applyNumberFormat="1" applyFont="1" applyFill="1" applyBorder="1" applyAlignment="1">
      <alignment horizontal="center" vertical="center"/>
    </xf>
    <xf numFmtId="4" fontId="9" fillId="3" borderId="17" xfId="0" applyNumberFormat="1" applyFont="1" applyFill="1" applyBorder="1" applyAlignment="1">
      <alignment horizontal="center"/>
    </xf>
    <xf numFmtId="0" fontId="40" fillId="3" borderId="0" xfId="3" applyFont="1" applyFill="1">
      <alignment vertical="center"/>
    </xf>
    <xf numFmtId="14" fontId="26" fillId="5" borderId="7" xfId="7" applyNumberFormat="1" applyFont="1" applyFill="1" applyBorder="1" applyAlignment="1">
      <alignment horizontal="center" vertical="center"/>
    </xf>
    <xf numFmtId="0" fontId="25" fillId="3" borderId="14" xfId="3" applyFont="1" applyFill="1" applyBorder="1" applyAlignment="1">
      <alignment horizontal="center" vertical="center"/>
    </xf>
    <xf numFmtId="0" fontId="24" fillId="3" borderId="7" xfId="3" applyFont="1" applyFill="1" applyBorder="1" applyAlignment="1">
      <alignment horizontal="center" vertical="center"/>
    </xf>
    <xf numFmtId="0" fontId="26" fillId="5" borderId="35" xfId="3" applyFont="1" applyFill="1" applyBorder="1" applyAlignment="1">
      <alignment horizontal="center" vertical="center" wrapText="1"/>
    </xf>
    <xf numFmtId="17" fontId="12" fillId="5" borderId="35" xfId="0" applyNumberFormat="1" applyFont="1" applyFill="1" applyBorder="1" applyAlignment="1">
      <alignment horizontal="center" vertical="center"/>
    </xf>
    <xf numFmtId="17" fontId="12" fillId="5" borderId="17" xfId="0" applyNumberFormat="1" applyFont="1" applyFill="1" applyBorder="1" applyAlignment="1">
      <alignment horizontal="center" vertical="center"/>
    </xf>
    <xf numFmtId="0" fontId="9" fillId="3" borderId="0" xfId="0" applyFont="1" applyFill="1" applyAlignment="1">
      <alignment horizontal="center" vertical="center"/>
    </xf>
    <xf numFmtId="0" fontId="9" fillId="0" borderId="0" xfId="0" applyFont="1" applyAlignment="1">
      <alignment horizontal="center" vertical="center"/>
    </xf>
    <xf numFmtId="0" fontId="10" fillId="5" borderId="20" xfId="0" applyFont="1" applyFill="1" applyBorder="1" applyAlignment="1">
      <alignment horizontal="center" vertical="center"/>
    </xf>
    <xf numFmtId="170" fontId="24" fillId="3" borderId="23" xfId="7" applyNumberFormat="1" applyFont="1" applyFill="1" applyBorder="1" applyAlignment="1">
      <alignment horizontal="center" vertical="center" wrapText="1"/>
    </xf>
    <xf numFmtId="0" fontId="27" fillId="5" borderId="17" xfId="3" applyFont="1" applyFill="1" applyBorder="1" applyAlignment="1">
      <alignment horizontal="center" vertical="center" wrapText="1"/>
    </xf>
    <xf numFmtId="166" fontId="9" fillId="3" borderId="15" xfId="5" applyNumberFormat="1" applyFont="1" applyFill="1" applyBorder="1" applyAlignment="1">
      <alignment horizontal="center" vertical="center"/>
    </xf>
    <xf numFmtId="0" fontId="9" fillId="3" borderId="7" xfId="0" applyFont="1" applyFill="1" applyBorder="1"/>
    <xf numFmtId="0" fontId="9" fillId="3" borderId="8" xfId="0" applyFont="1" applyFill="1" applyBorder="1"/>
    <xf numFmtId="0" fontId="9" fillId="3" borderId="14" xfId="0" applyFont="1" applyFill="1" applyBorder="1"/>
    <xf numFmtId="166" fontId="9" fillId="3" borderId="23" xfId="0" applyNumberFormat="1" applyFont="1" applyFill="1" applyBorder="1" applyAlignment="1">
      <alignment horizontal="center"/>
    </xf>
    <xf numFmtId="165" fontId="10" fillId="3" borderId="7" xfId="5" applyNumberFormat="1" applyFont="1" applyFill="1" applyBorder="1" applyAlignment="1">
      <alignment vertical="center"/>
    </xf>
    <xf numFmtId="165" fontId="10" fillId="3" borderId="8" xfId="5" applyNumberFormat="1" applyFont="1" applyFill="1" applyBorder="1" applyAlignment="1">
      <alignment vertical="center"/>
    </xf>
    <xf numFmtId="165" fontId="9" fillId="3" borderId="8" xfId="5" applyNumberFormat="1" applyFont="1" applyFill="1" applyBorder="1" applyAlignment="1">
      <alignment vertical="center"/>
    </xf>
    <xf numFmtId="0" fontId="9" fillId="3" borderId="9" xfId="0" applyFont="1" applyFill="1" applyBorder="1"/>
    <xf numFmtId="166" fontId="22" fillId="3" borderId="23" xfId="5" applyNumberFormat="1" applyFont="1" applyFill="1" applyBorder="1" applyAlignment="1">
      <alignment horizontal="center" vertical="center"/>
    </xf>
    <xf numFmtId="166" fontId="22" fillId="6" borderId="23" xfId="5" applyNumberFormat="1" applyFont="1" applyFill="1" applyBorder="1" applyAlignment="1">
      <alignment horizontal="center" vertical="center"/>
    </xf>
    <xf numFmtId="166" fontId="23" fillId="3" borderId="23" xfId="5" applyNumberFormat="1" applyFont="1" applyFill="1" applyBorder="1" applyAlignment="1">
      <alignment horizontal="center" vertical="center"/>
    </xf>
    <xf numFmtId="9" fontId="23" fillId="3" borderId="23" xfId="6" applyFont="1" applyFill="1" applyBorder="1" applyAlignment="1">
      <alignment horizontal="center" vertical="center"/>
    </xf>
    <xf numFmtId="0" fontId="9" fillId="0" borderId="23" xfId="0" applyFont="1" applyBorder="1"/>
    <xf numFmtId="0" fontId="22" fillId="3" borderId="23" xfId="0" applyFont="1" applyFill="1" applyBorder="1" applyAlignment="1">
      <alignment horizontal="center"/>
    </xf>
    <xf numFmtId="166" fontId="23" fillId="6" borderId="23" xfId="5" applyNumberFormat="1" applyFont="1" applyFill="1" applyBorder="1" applyAlignment="1">
      <alignment horizontal="center" vertical="center"/>
    </xf>
    <xf numFmtId="166" fontId="23" fillId="6" borderId="55" xfId="5" applyNumberFormat="1" applyFont="1" applyFill="1" applyBorder="1" applyAlignment="1">
      <alignment horizontal="center" vertical="center"/>
    </xf>
    <xf numFmtId="0" fontId="9" fillId="3" borderId="23" xfId="0" applyFont="1" applyFill="1" applyBorder="1"/>
    <xf numFmtId="9" fontId="10" fillId="3" borderId="23" xfId="1" applyFont="1" applyFill="1" applyBorder="1" applyAlignment="1">
      <alignment horizontal="center" vertical="center"/>
    </xf>
    <xf numFmtId="0" fontId="17" fillId="3" borderId="2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10" xfId="0" applyFont="1" applyFill="1" applyBorder="1" applyAlignment="1">
      <alignment horizontal="center" vertical="center"/>
    </xf>
    <xf numFmtId="3" fontId="9" fillId="3" borderId="47" xfId="0" applyNumberFormat="1" applyFont="1" applyFill="1" applyBorder="1" applyAlignment="1">
      <alignment horizontal="center" vertical="center"/>
    </xf>
    <xf numFmtId="3" fontId="9" fillId="3" borderId="44" xfId="0" applyNumberFormat="1" applyFont="1" applyFill="1" applyBorder="1" applyAlignment="1">
      <alignment horizontal="center" vertical="center"/>
    </xf>
    <xf numFmtId="3" fontId="9" fillId="3" borderId="38" xfId="0" applyNumberFormat="1" applyFont="1" applyFill="1" applyBorder="1" applyAlignment="1">
      <alignment horizontal="center" vertical="center"/>
    </xf>
    <xf numFmtId="3" fontId="9" fillId="3" borderId="10" xfId="0" applyNumberFormat="1" applyFont="1" applyFill="1" applyBorder="1" applyAlignment="1">
      <alignment horizontal="center" vertical="center"/>
    </xf>
    <xf numFmtId="3" fontId="9" fillId="3" borderId="11" xfId="0" applyNumberFormat="1" applyFont="1" applyFill="1" applyBorder="1" applyAlignment="1">
      <alignment horizontal="center" vertical="center"/>
    </xf>
    <xf numFmtId="3" fontId="9" fillId="3" borderId="42" xfId="0" applyNumberFormat="1" applyFont="1" applyFill="1" applyBorder="1" applyAlignment="1">
      <alignment horizontal="center" vertical="center"/>
    </xf>
    <xf numFmtId="0" fontId="17" fillId="3" borderId="28"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6" xfId="0" applyFont="1" applyFill="1" applyBorder="1" applyAlignment="1">
      <alignment horizontal="center" vertical="center"/>
    </xf>
    <xf numFmtId="3" fontId="9" fillId="3" borderId="48" xfId="0" applyNumberFormat="1" applyFont="1" applyFill="1" applyBorder="1" applyAlignment="1">
      <alignment horizontal="center" vertical="center"/>
    </xf>
    <xf numFmtId="3" fontId="9" fillId="3" borderId="45" xfId="0" applyNumberFormat="1" applyFont="1" applyFill="1" applyBorder="1" applyAlignment="1">
      <alignment horizontal="center" vertical="center"/>
    </xf>
    <xf numFmtId="3" fontId="9" fillId="3" borderId="39" xfId="0" applyNumberFormat="1" applyFont="1" applyFill="1" applyBorder="1" applyAlignment="1">
      <alignment horizontal="center" vertical="center"/>
    </xf>
    <xf numFmtId="3" fontId="9" fillId="3" borderId="6"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9" fillId="3" borderId="43" xfId="0" applyNumberFormat="1" applyFont="1" applyFill="1" applyBorder="1" applyAlignment="1">
      <alignment horizontal="center" vertical="center"/>
    </xf>
    <xf numFmtId="169" fontId="9" fillId="3" borderId="48" xfId="0" applyNumberFormat="1" applyFont="1" applyFill="1" applyBorder="1" applyAlignment="1">
      <alignment horizontal="center" vertical="center"/>
    </xf>
    <xf numFmtId="169" fontId="9" fillId="3" borderId="45" xfId="0" applyNumberFormat="1" applyFont="1" applyFill="1" applyBorder="1" applyAlignment="1">
      <alignment horizontal="center" vertical="center"/>
    </xf>
    <xf numFmtId="169" fontId="9" fillId="3" borderId="39" xfId="0" applyNumberFormat="1" applyFont="1" applyFill="1" applyBorder="1" applyAlignment="1">
      <alignment horizontal="center" vertical="center"/>
    </xf>
    <xf numFmtId="169" fontId="9" fillId="3" borderId="6" xfId="0" applyNumberFormat="1" applyFont="1" applyFill="1" applyBorder="1" applyAlignment="1">
      <alignment horizontal="center" vertical="center"/>
    </xf>
    <xf numFmtId="169" fontId="9" fillId="3" borderId="12" xfId="0" applyNumberFormat="1" applyFont="1" applyFill="1" applyBorder="1" applyAlignment="1">
      <alignment horizontal="center" vertical="center"/>
    </xf>
    <xf numFmtId="169" fontId="9" fillId="3" borderId="43" xfId="0" applyNumberFormat="1" applyFont="1" applyFill="1" applyBorder="1" applyAlignment="1">
      <alignment horizontal="center" vertical="center"/>
    </xf>
    <xf numFmtId="0" fontId="9" fillId="3" borderId="28" xfId="0" applyFont="1" applyFill="1" applyBorder="1" applyAlignment="1">
      <alignment horizontal="center" vertical="center"/>
    </xf>
    <xf numFmtId="0" fontId="17" fillId="3" borderId="29"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13" xfId="0" applyFont="1" applyFill="1" applyBorder="1" applyAlignment="1">
      <alignment horizontal="center" vertical="center"/>
    </xf>
    <xf numFmtId="9" fontId="9" fillId="3" borderId="49" xfId="0" applyNumberFormat="1" applyFont="1" applyFill="1" applyBorder="1" applyAlignment="1">
      <alignment horizontal="center" vertical="center"/>
    </xf>
    <xf numFmtId="9" fontId="9" fillId="3" borderId="46" xfId="0" applyNumberFormat="1" applyFont="1" applyFill="1" applyBorder="1" applyAlignment="1">
      <alignment horizontal="center" vertical="center"/>
    </xf>
    <xf numFmtId="9" fontId="9" fillId="3" borderId="40" xfId="0" applyNumberFormat="1" applyFont="1" applyFill="1" applyBorder="1" applyAlignment="1">
      <alignment horizontal="center" vertical="center"/>
    </xf>
    <xf numFmtId="10" fontId="9" fillId="3" borderId="13" xfId="0" applyNumberFormat="1" applyFont="1" applyFill="1" applyBorder="1" applyAlignment="1">
      <alignment horizontal="center" vertical="center"/>
    </xf>
    <xf numFmtId="10" fontId="9" fillId="3" borderId="50" xfId="0" applyNumberFormat="1" applyFont="1" applyFill="1" applyBorder="1" applyAlignment="1">
      <alignment horizontal="center" vertical="center"/>
    </xf>
    <xf numFmtId="10" fontId="9" fillId="3" borderId="51" xfId="0" applyNumberFormat="1" applyFont="1" applyFill="1" applyBorder="1" applyAlignment="1">
      <alignment horizontal="center" vertical="center"/>
    </xf>
    <xf numFmtId="10" fontId="9" fillId="3" borderId="46" xfId="0" applyNumberFormat="1" applyFont="1" applyFill="1" applyBorder="1" applyAlignment="1">
      <alignment horizontal="center" vertical="center"/>
    </xf>
    <xf numFmtId="0" fontId="39" fillId="3" borderId="0" xfId="0" applyFont="1" applyFill="1" applyAlignment="1">
      <alignment horizontal="center" vertical="center"/>
    </xf>
    <xf numFmtId="0" fontId="22" fillId="3" borderId="0" xfId="0" applyFont="1" applyFill="1" applyAlignment="1">
      <alignment horizontal="center" vertical="center"/>
    </xf>
    <xf numFmtId="9" fontId="22" fillId="3" borderId="0" xfId="0" applyNumberFormat="1" applyFont="1" applyFill="1" applyAlignment="1">
      <alignment horizontal="center" vertical="center"/>
    </xf>
    <xf numFmtId="10" fontId="22" fillId="3" borderId="0" xfId="0" applyNumberFormat="1" applyFont="1" applyFill="1" applyAlignment="1">
      <alignment horizontal="center" vertical="center"/>
    </xf>
    <xf numFmtId="10" fontId="9" fillId="3" borderId="0" xfId="0" applyNumberFormat="1" applyFont="1" applyFill="1" applyAlignment="1">
      <alignment horizontal="center" vertical="center"/>
    </xf>
    <xf numFmtId="0" fontId="17" fillId="3" borderId="7" xfId="0" applyFont="1" applyFill="1" applyBorder="1" applyAlignment="1">
      <alignment horizontal="center" vertical="center"/>
    </xf>
    <xf numFmtId="169" fontId="9" fillId="3" borderId="49" xfId="0" applyNumberFormat="1" applyFont="1" applyFill="1" applyBorder="1" applyAlignment="1">
      <alignment horizontal="center" vertical="center"/>
    </xf>
    <xf numFmtId="169" fontId="9" fillId="3" borderId="46" xfId="0" applyNumberFormat="1" applyFont="1" applyFill="1" applyBorder="1" applyAlignment="1">
      <alignment horizontal="center" vertical="center"/>
    </xf>
    <xf numFmtId="0" fontId="9" fillId="3" borderId="60" xfId="0" applyFont="1" applyFill="1" applyBorder="1" applyAlignment="1">
      <alignment horizontal="center" vertical="center"/>
    </xf>
    <xf numFmtId="0" fontId="9" fillId="3" borderId="61" xfId="0" applyFont="1" applyFill="1" applyBorder="1" applyAlignment="1">
      <alignment horizontal="center" vertical="center"/>
    </xf>
    <xf numFmtId="169" fontId="9" fillId="3" borderId="47" xfId="0" applyNumberFormat="1" applyFont="1" applyFill="1" applyBorder="1" applyAlignment="1">
      <alignment horizontal="center" vertical="center"/>
    </xf>
    <xf numFmtId="169" fontId="9" fillId="3" borderId="44" xfId="0" applyNumberFormat="1" applyFont="1" applyFill="1" applyBorder="1" applyAlignment="1">
      <alignment horizontal="center" vertical="center"/>
    </xf>
    <xf numFmtId="169" fontId="9" fillId="3" borderId="40" xfId="0" applyNumberFormat="1" applyFont="1" applyFill="1" applyBorder="1" applyAlignment="1">
      <alignment horizontal="center" vertical="center"/>
    </xf>
    <xf numFmtId="169" fontId="9" fillId="3" borderId="13" xfId="0" applyNumberFormat="1" applyFont="1" applyFill="1" applyBorder="1" applyAlignment="1">
      <alignment horizontal="center" vertical="center"/>
    </xf>
    <xf numFmtId="169" fontId="9" fillId="3" borderId="50" xfId="0" applyNumberFormat="1" applyFont="1" applyFill="1" applyBorder="1" applyAlignment="1">
      <alignment horizontal="center" vertical="center"/>
    </xf>
    <xf numFmtId="169" fontId="9" fillId="3" borderId="51" xfId="0" applyNumberFormat="1" applyFont="1" applyFill="1" applyBorder="1" applyAlignment="1">
      <alignment horizontal="center" vertical="center"/>
    </xf>
    <xf numFmtId="169" fontId="9" fillId="3" borderId="38" xfId="0" applyNumberFormat="1" applyFont="1" applyFill="1" applyBorder="1" applyAlignment="1">
      <alignment horizontal="center" vertical="center"/>
    </xf>
    <xf numFmtId="169" fontId="9" fillId="3" borderId="10" xfId="0" applyNumberFormat="1" applyFont="1" applyFill="1" applyBorder="1" applyAlignment="1">
      <alignment horizontal="center" vertical="center"/>
    </xf>
    <xf numFmtId="169" fontId="9" fillId="3" borderId="11" xfId="0" applyNumberFormat="1" applyFont="1" applyFill="1" applyBorder="1" applyAlignment="1">
      <alignment horizontal="center" vertical="center"/>
    </xf>
    <xf numFmtId="169" fontId="9" fillId="3" borderId="42" xfId="0" applyNumberFormat="1" applyFont="1" applyFill="1" applyBorder="1" applyAlignment="1">
      <alignment horizontal="center" vertical="center"/>
    </xf>
    <xf numFmtId="0" fontId="9" fillId="3" borderId="27"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7" xfId="0" applyFont="1" applyFill="1" applyBorder="1" applyAlignment="1">
      <alignment horizontal="center" vertical="center"/>
    </xf>
    <xf numFmtId="165" fontId="22" fillId="3" borderId="15" xfId="5" applyNumberFormat="1" applyFont="1" applyFill="1" applyBorder="1" applyAlignment="1">
      <alignment horizontal="center" vertical="center"/>
    </xf>
    <xf numFmtId="169" fontId="9" fillId="3" borderId="49" xfId="0" applyNumberFormat="1" applyFont="1" applyFill="1" applyBorder="1" applyAlignment="1">
      <alignment horizontal="center"/>
    </xf>
    <xf numFmtId="169" fontId="9" fillId="3" borderId="46" xfId="0" applyNumberFormat="1" applyFont="1" applyFill="1" applyBorder="1" applyAlignment="1">
      <alignment horizontal="center"/>
    </xf>
    <xf numFmtId="0" fontId="9" fillId="3" borderId="60" xfId="0" applyFont="1" applyFill="1" applyBorder="1" applyAlignment="1">
      <alignment horizontal="center"/>
    </xf>
    <xf numFmtId="0" fontId="9" fillId="3" borderId="61" xfId="0" applyFont="1" applyFill="1" applyBorder="1" applyAlignment="1">
      <alignment horizontal="center"/>
    </xf>
    <xf numFmtId="169" fontId="9" fillId="3" borderId="47" xfId="0" applyNumberFormat="1" applyFont="1" applyFill="1" applyBorder="1" applyAlignment="1">
      <alignment horizontal="center"/>
    </xf>
    <xf numFmtId="169" fontId="9" fillId="3" borderId="44" xfId="0" applyNumberFormat="1" applyFont="1" applyFill="1" applyBorder="1" applyAlignment="1">
      <alignment horizontal="center"/>
    </xf>
    <xf numFmtId="169" fontId="9" fillId="3" borderId="40"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3" borderId="50" xfId="0" applyNumberFormat="1" applyFont="1" applyFill="1" applyBorder="1" applyAlignment="1">
      <alignment horizontal="center"/>
    </xf>
    <xf numFmtId="169" fontId="9" fillId="3" borderId="51" xfId="0" applyNumberFormat="1" applyFont="1" applyFill="1" applyBorder="1" applyAlignment="1">
      <alignment horizontal="center"/>
    </xf>
    <xf numFmtId="169" fontId="9" fillId="3" borderId="38" xfId="0" applyNumberFormat="1" applyFont="1" applyFill="1" applyBorder="1" applyAlignment="1">
      <alignment horizontal="center"/>
    </xf>
    <xf numFmtId="169" fontId="9" fillId="3" borderId="10" xfId="0" applyNumberFormat="1" applyFont="1" applyFill="1" applyBorder="1" applyAlignment="1">
      <alignment horizontal="center"/>
    </xf>
    <xf numFmtId="169" fontId="9" fillId="3" borderId="11" xfId="0" applyNumberFormat="1" applyFont="1" applyFill="1" applyBorder="1" applyAlignment="1">
      <alignment horizontal="center"/>
    </xf>
    <xf numFmtId="169" fontId="9" fillId="3" borderId="42" xfId="0" applyNumberFormat="1" applyFont="1" applyFill="1" applyBorder="1" applyAlignment="1">
      <alignment horizontal="center"/>
    </xf>
    <xf numFmtId="0" fontId="9" fillId="3" borderId="27" xfId="0" applyFont="1" applyFill="1" applyBorder="1"/>
    <xf numFmtId="0" fontId="9" fillId="3" borderId="29" xfId="0" applyFont="1" applyFill="1" applyBorder="1"/>
    <xf numFmtId="0" fontId="0" fillId="0" borderId="0" xfId="0" applyAlignment="1">
      <alignment horizontal="center" vertical="center"/>
    </xf>
    <xf numFmtId="0" fontId="25" fillId="6" borderId="20" xfId="3" applyFont="1" applyFill="1" applyBorder="1" applyAlignment="1">
      <alignment horizontal="center" vertical="center" wrapText="1"/>
    </xf>
    <xf numFmtId="4" fontId="25" fillId="6" borderId="35" xfId="3" applyNumberFormat="1" applyFont="1" applyFill="1" applyBorder="1" applyAlignment="1">
      <alignment horizontal="center" vertical="center" wrapText="1"/>
    </xf>
    <xf numFmtId="14" fontId="26" fillId="5" borderId="35" xfId="7" applyNumberFormat="1" applyFont="1" applyFill="1" applyBorder="1" applyAlignment="1">
      <alignment horizontal="center" vertical="center" wrapText="1"/>
    </xf>
    <xf numFmtId="14" fontId="26" fillId="5" borderId="17" xfId="7" applyNumberFormat="1" applyFont="1" applyFill="1" applyBorder="1" applyAlignment="1">
      <alignment horizontal="center" vertical="center" wrapText="1"/>
    </xf>
    <xf numFmtId="0" fontId="25" fillId="3" borderId="7" xfId="3" applyFont="1" applyFill="1" applyBorder="1" applyAlignment="1">
      <alignment horizontal="center" vertical="center"/>
    </xf>
    <xf numFmtId="0" fontId="0" fillId="3" borderId="0" xfId="0" applyFill="1"/>
    <xf numFmtId="0" fontId="49" fillId="3" borderId="0" xfId="2" applyFont="1" applyFill="1" applyAlignment="1">
      <alignment horizontal="center" vertical="center"/>
    </xf>
    <xf numFmtId="0" fontId="25" fillId="6" borderId="35" xfId="3" applyFont="1" applyFill="1" applyBorder="1" applyAlignment="1">
      <alignment horizontal="center" vertical="center" wrapText="1"/>
    </xf>
    <xf numFmtId="0" fontId="50" fillId="6" borderId="17" xfId="3" applyFont="1" applyFill="1" applyBorder="1" applyAlignment="1">
      <alignment horizontal="center" vertical="center" wrapText="1"/>
    </xf>
    <xf numFmtId="0" fontId="21" fillId="4" borderId="14" xfId="0" applyFont="1" applyFill="1" applyBorder="1" applyAlignment="1">
      <alignment horizontal="center" vertical="center"/>
    </xf>
    <xf numFmtId="0" fontId="29" fillId="6" borderId="17" xfId="3" applyFont="1" applyFill="1" applyBorder="1" applyAlignment="1">
      <alignment horizontal="center" vertical="center" wrapText="1"/>
    </xf>
    <xf numFmtId="0" fontId="1" fillId="3" borderId="0" xfId="2" applyFill="1" applyAlignment="1">
      <alignment vertical="center"/>
    </xf>
    <xf numFmtId="0" fontId="45" fillId="3" borderId="0" xfId="2" applyFont="1" applyFill="1" applyAlignment="1">
      <alignment vertical="center"/>
    </xf>
    <xf numFmtId="0" fontId="0" fillId="3" borderId="0" xfId="0" applyFill="1" applyAlignment="1">
      <alignment vertical="center"/>
    </xf>
    <xf numFmtId="0" fontId="47" fillId="3" borderId="0" xfId="2" applyFont="1" applyFill="1" applyAlignment="1">
      <alignment vertical="center"/>
    </xf>
    <xf numFmtId="0" fontId="24" fillId="3" borderId="62" xfId="2" applyFont="1" applyFill="1" applyBorder="1" applyAlignment="1">
      <alignment horizontal="right" vertical="center"/>
    </xf>
    <xf numFmtId="0" fontId="28" fillId="3" borderId="62" xfId="2" applyFont="1" applyFill="1" applyBorder="1" applyAlignment="1">
      <alignment horizontal="right" vertical="center"/>
    </xf>
    <xf numFmtId="0" fontId="24" fillId="3" borderId="29" xfId="2" applyFont="1" applyFill="1" applyBorder="1" applyAlignment="1">
      <alignment horizontal="right" vertical="center"/>
    </xf>
    <xf numFmtId="0" fontId="28" fillId="3" borderId="29" xfId="2" applyFont="1" applyFill="1" applyBorder="1" applyAlignment="1">
      <alignment horizontal="right" vertical="center"/>
    </xf>
    <xf numFmtId="0" fontId="24" fillId="3" borderId="0" xfId="2" applyFont="1" applyFill="1" applyAlignment="1">
      <alignment horizontal="right" vertical="center"/>
    </xf>
    <xf numFmtId="0" fontId="28" fillId="3" borderId="0" xfId="2" applyFont="1" applyFill="1" applyAlignment="1">
      <alignment horizontal="right" vertical="center"/>
    </xf>
    <xf numFmtId="0" fontId="28" fillId="3" borderId="63" xfId="2" applyFont="1" applyFill="1" applyBorder="1" applyAlignment="1">
      <alignment horizontal="right" vertical="center"/>
    </xf>
    <xf numFmtId="0" fontId="28" fillId="3" borderId="46" xfId="2" applyFont="1" applyFill="1" applyBorder="1" applyAlignment="1">
      <alignment horizontal="right" vertical="center"/>
    </xf>
    <xf numFmtId="0" fontId="48" fillId="3" borderId="0" xfId="2" applyFont="1" applyFill="1" applyAlignment="1">
      <alignment vertical="center"/>
    </xf>
    <xf numFmtId="0" fontId="46" fillId="3" borderId="0" xfId="2" applyFont="1" applyFill="1" applyAlignment="1">
      <alignment vertical="center"/>
    </xf>
    <xf numFmtId="0" fontId="44" fillId="3" borderId="0" xfId="2" applyFont="1" applyFill="1" applyAlignment="1">
      <alignment vertical="center"/>
    </xf>
    <xf numFmtId="0" fontId="43" fillId="3" borderId="0" xfId="2" applyFont="1" applyFill="1" applyAlignment="1">
      <alignment vertical="center"/>
    </xf>
    <xf numFmtId="0" fontId="1" fillId="2" borderId="0" xfId="2" applyFill="1" applyAlignment="1">
      <alignment vertical="center"/>
    </xf>
    <xf numFmtId="0" fontId="0" fillId="0" borderId="0" xfId="0" applyAlignment="1">
      <alignment vertical="center"/>
    </xf>
    <xf numFmtId="0" fontId="52" fillId="3" borderId="44" xfId="2" applyFont="1" applyFill="1" applyBorder="1" applyAlignment="1">
      <alignment horizontal="center" vertical="center"/>
    </xf>
    <xf numFmtId="0" fontId="55" fillId="5" borderId="35" xfId="3" applyFont="1" applyFill="1" applyBorder="1" applyAlignment="1">
      <alignment horizontal="center" vertical="center" wrapText="1"/>
    </xf>
    <xf numFmtId="0" fontId="56" fillId="5" borderId="17" xfId="3" applyFont="1" applyFill="1" applyBorder="1" applyAlignment="1">
      <alignment horizontal="center" vertical="center" wrapText="1"/>
    </xf>
    <xf numFmtId="0" fontId="52" fillId="3" borderId="46" xfId="2" applyFont="1" applyFill="1" applyBorder="1" applyAlignment="1">
      <alignment horizontal="center" vertical="center"/>
    </xf>
    <xf numFmtId="0" fontId="9" fillId="3" borderId="7" xfId="0" applyFont="1" applyFill="1" applyBorder="1" applyAlignment="1">
      <alignment horizontal="center"/>
    </xf>
    <xf numFmtId="166" fontId="9" fillId="3" borderId="8" xfId="5" applyNumberFormat="1" applyFont="1" applyFill="1" applyBorder="1" applyAlignment="1">
      <alignment horizontal="center" vertical="center"/>
    </xf>
    <xf numFmtId="0" fontId="9" fillId="3" borderId="8" xfId="0" applyFont="1" applyFill="1" applyBorder="1" applyAlignment="1">
      <alignment horizontal="center"/>
    </xf>
    <xf numFmtId="0" fontId="9" fillId="3" borderId="14" xfId="0" applyFont="1" applyFill="1" applyBorder="1" applyAlignment="1">
      <alignment horizontal="center"/>
    </xf>
    <xf numFmtId="0" fontId="4" fillId="2" borderId="0" xfId="2" applyFont="1" applyFill="1" applyAlignment="1">
      <alignment horizontal="left" vertical="center" wrapText="1" readingOrder="1"/>
    </xf>
    <xf numFmtId="0" fontId="34" fillId="2" borderId="0" xfId="2" applyFont="1" applyFill="1" applyAlignment="1">
      <alignment horizontal="left" vertical="center" wrapText="1" readingOrder="1"/>
    </xf>
    <xf numFmtId="0" fontId="13" fillId="3" borderId="0" xfId="0" applyFont="1" applyFill="1" applyAlignment="1">
      <alignment horizontal="left" vertical="center" wrapText="1"/>
    </xf>
    <xf numFmtId="0" fontId="20" fillId="4" borderId="35"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xf>
    <xf numFmtId="0" fontId="21" fillId="4" borderId="19" xfId="0" applyFont="1" applyFill="1" applyBorder="1" applyAlignment="1">
      <alignment horizontal="center" vertical="center"/>
    </xf>
    <xf numFmtId="0" fontId="21" fillId="4" borderId="20" xfId="0" applyFont="1" applyFill="1" applyBorder="1" applyAlignment="1">
      <alignment horizontal="center" vertical="center"/>
    </xf>
    <xf numFmtId="0" fontId="25" fillId="6" borderId="18" xfId="3" applyFont="1" applyFill="1" applyBorder="1" applyAlignment="1">
      <alignment horizontal="left" vertical="center" wrapText="1"/>
    </xf>
    <xf numFmtId="0" fontId="25" fillId="6" borderId="0" xfId="3" applyFont="1" applyFill="1" applyBorder="1" applyAlignment="1">
      <alignment horizontal="left" vertical="center" wrapText="1"/>
    </xf>
    <xf numFmtId="0" fontId="25" fillId="6" borderId="23" xfId="3" applyFont="1" applyFill="1" applyBorder="1" applyAlignment="1">
      <alignment horizontal="left" vertical="center" wrapText="1"/>
    </xf>
    <xf numFmtId="0" fontId="29" fillId="6" borderId="18" xfId="3" applyFont="1" applyFill="1" applyBorder="1" applyAlignment="1">
      <alignment horizontal="left" vertical="center" wrapText="1"/>
    </xf>
    <xf numFmtId="0" fontId="29" fillId="6" borderId="0" xfId="3" applyFont="1" applyFill="1" applyBorder="1" applyAlignment="1">
      <alignment horizontal="left" vertical="center" wrapText="1"/>
    </xf>
    <xf numFmtId="0" fontId="25" fillId="3" borderId="0" xfId="3" applyFont="1" applyFill="1" applyBorder="1" applyAlignment="1">
      <alignment horizontal="left" vertical="center" wrapText="1"/>
    </xf>
    <xf numFmtId="0" fontId="25" fillId="3" borderId="23" xfId="3" applyFont="1" applyFill="1" applyBorder="1" applyAlignment="1">
      <alignment horizontal="left" vertical="center" wrapText="1"/>
    </xf>
    <xf numFmtId="0" fontId="29" fillId="3" borderId="0" xfId="3" applyFont="1" applyFill="1" applyBorder="1" applyAlignment="1">
      <alignment horizontal="left" vertical="center" wrapText="1"/>
    </xf>
    <xf numFmtId="0" fontId="26" fillId="5" borderId="21" xfId="3" applyFont="1" applyFill="1" applyBorder="1" applyAlignment="1">
      <alignment horizontal="center" vertical="center" wrapText="1"/>
    </xf>
    <xf numFmtId="0" fontId="26" fillId="5" borderId="24" xfId="3" applyFont="1" applyFill="1" applyBorder="1" applyAlignment="1">
      <alignment horizontal="center" vertical="center" wrapText="1"/>
    </xf>
    <xf numFmtId="0" fontId="26" fillId="5" borderId="55" xfId="3" applyFont="1" applyFill="1" applyBorder="1" applyAlignment="1">
      <alignment horizontal="center" vertical="center" wrapText="1"/>
    </xf>
    <xf numFmtId="0" fontId="27" fillId="5" borderId="35" xfId="3" applyFont="1" applyFill="1" applyBorder="1" applyAlignment="1">
      <alignment horizontal="center" vertical="center" wrapText="1"/>
    </xf>
    <xf numFmtId="0" fontId="27" fillId="5" borderId="19" xfId="3" applyFont="1" applyFill="1" applyBorder="1" applyAlignment="1">
      <alignment horizontal="center" vertical="center" wrapText="1"/>
    </xf>
    <xf numFmtId="0" fontId="27" fillId="5" borderId="20" xfId="3" applyFont="1" applyFill="1" applyBorder="1" applyAlignment="1">
      <alignment horizontal="center" vertical="center" wrapText="1"/>
    </xf>
    <xf numFmtId="0" fontId="25" fillId="6" borderId="4" xfId="3" applyFont="1" applyFill="1" applyBorder="1" applyAlignment="1">
      <alignment vertical="center" wrapText="1"/>
    </xf>
    <xf numFmtId="0" fontId="25" fillId="6" borderId="31" xfId="3" applyFont="1" applyFill="1" applyBorder="1" applyAlignment="1">
      <alignment vertical="center" wrapText="1"/>
    </xf>
    <xf numFmtId="0" fontId="29" fillId="6" borderId="4" xfId="3" applyFont="1" applyFill="1" applyBorder="1" applyAlignment="1">
      <alignment horizontal="left" vertical="center" wrapText="1"/>
    </xf>
    <xf numFmtId="0" fontId="29" fillId="6" borderId="31" xfId="3" applyFont="1" applyFill="1" applyBorder="1" applyAlignment="1">
      <alignment horizontal="left" vertical="center" wrapText="1"/>
    </xf>
    <xf numFmtId="0" fontId="25" fillId="6" borderId="30" xfId="3" applyFont="1" applyFill="1" applyBorder="1" applyAlignment="1">
      <alignment vertical="center" wrapText="1"/>
    </xf>
    <xf numFmtId="0" fontId="29" fillId="6" borderId="30" xfId="3" applyFont="1" applyFill="1" applyBorder="1" applyAlignment="1">
      <alignment horizontal="left" vertical="center" wrapText="1"/>
    </xf>
    <xf numFmtId="0" fontId="25" fillId="6" borderId="4" xfId="3" applyFont="1" applyFill="1" applyBorder="1" applyAlignment="1">
      <alignment horizontal="left" vertical="center" wrapText="1"/>
    </xf>
    <xf numFmtId="0" fontId="25" fillId="6" borderId="31" xfId="3" applyFont="1" applyFill="1" applyBorder="1" applyAlignment="1">
      <alignment horizontal="left" vertical="center" wrapText="1"/>
    </xf>
    <xf numFmtId="0" fontId="25" fillId="3" borderId="5" xfId="3" applyFont="1" applyFill="1" applyBorder="1" applyAlignment="1">
      <alignment horizontal="left" vertical="center" wrapText="1"/>
    </xf>
    <xf numFmtId="0" fontId="25" fillId="3" borderId="22" xfId="3" applyFont="1" applyFill="1" applyBorder="1" applyAlignment="1">
      <alignment horizontal="left" vertical="center" wrapText="1"/>
    </xf>
    <xf numFmtId="0" fontId="29" fillId="3" borderId="5" xfId="3" applyFont="1" applyFill="1" applyBorder="1" applyAlignment="1">
      <alignment horizontal="left" vertical="center" wrapText="1"/>
    </xf>
    <xf numFmtId="0" fontId="29" fillId="3" borderId="22" xfId="3" applyFont="1" applyFill="1" applyBorder="1" applyAlignment="1">
      <alignment horizontal="left" vertical="center" wrapText="1"/>
    </xf>
    <xf numFmtId="0" fontId="25" fillId="3" borderId="0" xfId="3" applyFont="1" applyFill="1" applyBorder="1" applyAlignment="1">
      <alignment vertical="center" wrapText="1"/>
    </xf>
    <xf numFmtId="0" fontId="25" fillId="3" borderId="23" xfId="3" applyFont="1" applyFill="1" applyBorder="1" applyAlignment="1">
      <alignment vertical="center" wrapText="1"/>
    </xf>
    <xf numFmtId="0" fontId="29" fillId="3" borderId="23" xfId="3" applyFont="1" applyFill="1" applyBorder="1" applyAlignment="1">
      <alignment horizontal="left" vertical="center" wrapText="1"/>
    </xf>
    <xf numFmtId="0" fontId="25" fillId="6" borderId="18" xfId="3" applyFont="1" applyFill="1" applyBorder="1" applyAlignment="1">
      <alignment vertical="center" wrapText="1"/>
    </xf>
    <xf numFmtId="0" fontId="25" fillId="6" borderId="0" xfId="3" applyFont="1" applyFill="1" applyBorder="1" applyAlignment="1">
      <alignment vertical="center" wrapText="1"/>
    </xf>
    <xf numFmtId="0" fontId="25" fillId="6" borderId="23" xfId="3" applyFont="1" applyFill="1" applyBorder="1" applyAlignment="1">
      <alignment vertical="center" wrapText="1"/>
    </xf>
    <xf numFmtId="0" fontId="29" fillId="6" borderId="23" xfId="3" applyFont="1" applyFill="1" applyBorder="1" applyAlignment="1">
      <alignment horizontal="left" vertical="center" wrapText="1"/>
    </xf>
    <xf numFmtId="0" fontId="25" fillId="3" borderId="36" xfId="3" applyFont="1" applyFill="1" applyBorder="1" applyAlignment="1">
      <alignment vertical="center" wrapText="1"/>
    </xf>
    <xf numFmtId="0" fontId="25" fillId="3" borderId="5" xfId="3" applyFont="1" applyFill="1" applyBorder="1" applyAlignment="1">
      <alignment vertical="center" wrapText="1"/>
    </xf>
    <xf numFmtId="0" fontId="25" fillId="3" borderId="22" xfId="3" applyFont="1" applyFill="1" applyBorder="1" applyAlignment="1">
      <alignment vertical="center" wrapText="1"/>
    </xf>
    <xf numFmtId="0" fontId="29" fillId="3" borderId="36" xfId="3" applyFont="1" applyFill="1" applyBorder="1" applyAlignment="1">
      <alignment horizontal="left" vertical="center" wrapText="1"/>
    </xf>
    <xf numFmtId="0" fontId="25" fillId="6" borderId="32" xfId="3" applyFont="1" applyFill="1" applyBorder="1" applyAlignment="1">
      <alignment vertical="center" wrapText="1"/>
    </xf>
    <xf numFmtId="0" fontId="25" fillId="6" borderId="33" xfId="3" applyFont="1" applyFill="1" applyBorder="1" applyAlignment="1">
      <alignment vertical="center" wrapText="1"/>
    </xf>
    <xf numFmtId="0" fontId="25" fillId="6" borderId="34" xfId="3" applyFont="1" applyFill="1" applyBorder="1" applyAlignment="1">
      <alignment vertical="center" wrapText="1"/>
    </xf>
    <xf numFmtId="0" fontId="29" fillId="6" borderId="32" xfId="3" applyFont="1" applyFill="1" applyBorder="1" applyAlignment="1">
      <alignment horizontal="left" vertical="center" wrapText="1"/>
    </xf>
    <xf numFmtId="0" fontId="29" fillId="6" borderId="33" xfId="3" applyFont="1" applyFill="1" applyBorder="1" applyAlignment="1">
      <alignment horizontal="left" vertical="center" wrapText="1"/>
    </xf>
    <xf numFmtId="0" fontId="29" fillId="6" borderId="34" xfId="3" applyFont="1" applyFill="1" applyBorder="1" applyAlignment="1">
      <alignment horizontal="left" vertical="center" wrapText="1"/>
    </xf>
    <xf numFmtId="0" fontId="26" fillId="5" borderId="35" xfId="3" applyFont="1" applyFill="1" applyBorder="1" applyAlignment="1">
      <alignment horizontal="center" vertical="center" wrapText="1"/>
    </xf>
    <xf numFmtId="0" fontId="26" fillId="5" borderId="19" xfId="3" applyFont="1" applyFill="1" applyBorder="1" applyAlignment="1">
      <alignment horizontal="center" vertical="center" wrapText="1"/>
    </xf>
    <xf numFmtId="0" fontId="26" fillId="5" borderId="20" xfId="3" applyFont="1" applyFill="1" applyBorder="1" applyAlignment="1">
      <alignment horizontal="center" vertical="center" wrapText="1"/>
    </xf>
    <xf numFmtId="17" fontId="10" fillId="4" borderId="7" xfId="0" applyNumberFormat="1" applyFont="1" applyFill="1" applyBorder="1" applyAlignment="1">
      <alignment horizontal="center" vertical="center"/>
    </xf>
    <xf numFmtId="17" fontId="10" fillId="4" borderId="9" xfId="0" applyNumberFormat="1" applyFont="1" applyFill="1" applyBorder="1" applyAlignment="1">
      <alignment horizontal="center" vertical="center"/>
    </xf>
  </cellXfs>
  <cellStyles count="8">
    <cellStyle name="Millares [0] 2" xfId="4" xr:uid="{9F295430-49AA-458A-A15B-A2E10A39806C}"/>
    <cellStyle name="Millares 2" xfId="5" xr:uid="{B82A041D-AD02-4580-8D8A-85B67A22E0AF}"/>
    <cellStyle name="Millares 3" xfId="7" xr:uid="{28CE5BA5-74EB-490D-933C-740110F3F340}"/>
    <cellStyle name="Normal" xfId="0" builtinId="0"/>
    <cellStyle name="Normal 2" xfId="2" xr:uid="{B8D787A7-8436-4927-B38D-9A666699223D}"/>
    <cellStyle name="Normal 3" xfId="3" xr:uid="{798DDC25-E0A5-4D66-829E-6ADC2CAEDC2C}"/>
    <cellStyle name="Porcentaje" xfId="1" builtinId="5"/>
    <cellStyle name="Porcentaje 2" xfId="6" xr:uid="{9C626501-5C67-45A8-BFA5-71473C0A1F6F}"/>
  </cellStyles>
  <dxfs count="0"/>
  <tableStyles count="0" defaultTableStyle="TableStyleMedium2" defaultPivotStyle="PivotStyleLight16"/>
  <colors>
    <mruColors>
      <color rgb="FFFFE0D1"/>
      <color rgb="FFFFB793"/>
      <color rgb="FFFE5002"/>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E5D9-6A3F-424F-85D6-6603DE8AC2EC}">
  <dimension ref="A1:BP482"/>
  <sheetViews>
    <sheetView tabSelected="1" zoomScale="62" workbookViewId="0">
      <selection activeCell="C2" sqref="C2"/>
    </sheetView>
  </sheetViews>
  <sheetFormatPr baseColWidth="10" defaultColWidth="10.7265625" defaultRowHeight="14.5"/>
  <cols>
    <col min="1" max="1" width="6.453125" style="3" customWidth="1"/>
    <col min="2" max="2" width="23.26953125" style="3" customWidth="1"/>
    <col min="3" max="3" width="31.6328125" style="3" customWidth="1"/>
    <col min="4" max="4" width="26.54296875" style="3" customWidth="1"/>
    <col min="5" max="5" width="38.26953125" style="3" customWidth="1"/>
    <col min="6" max="6" width="23.7265625" style="3" customWidth="1"/>
    <col min="7" max="16384" width="10.7265625" style="3"/>
  </cols>
  <sheetData>
    <row r="1" spans="1:68">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2"/>
      <c r="BG1" s="2"/>
      <c r="BH1" s="2"/>
      <c r="BI1" s="2"/>
      <c r="BJ1" s="2"/>
      <c r="BK1" s="2"/>
      <c r="BL1" s="2"/>
      <c r="BM1" s="2"/>
      <c r="BN1" s="2"/>
      <c r="BO1" s="2"/>
      <c r="BP1" s="2"/>
    </row>
    <row r="2" spans="1:68" ht="24" customHeight="1">
      <c r="A2" s="1"/>
      <c r="B2" s="4" t="s">
        <v>0</v>
      </c>
      <c r="C2" s="5"/>
      <c r="D2" s="5"/>
      <c r="E2" s="5"/>
      <c r="F2" s="5"/>
      <c r="G2" s="5"/>
      <c r="H2" s="5"/>
      <c r="I2" s="5"/>
      <c r="J2" s="5"/>
      <c r="K2" s="5"/>
      <c r="L2" s="5"/>
      <c r="M2" s="5"/>
      <c r="N2" s="5"/>
      <c r="O2" s="5"/>
      <c r="P2" s="5"/>
      <c r="Q2" s="5"/>
      <c r="R2" s="5"/>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2"/>
      <c r="BG2" s="2"/>
      <c r="BH2" s="2"/>
      <c r="BI2" s="2"/>
      <c r="BJ2" s="2"/>
      <c r="BK2" s="2"/>
      <c r="BL2" s="2"/>
      <c r="BM2" s="2"/>
      <c r="BN2" s="2"/>
      <c r="BO2" s="2"/>
      <c r="BP2" s="2"/>
    </row>
    <row r="3" spans="1:68" ht="310.5" customHeight="1">
      <c r="A3" s="1"/>
      <c r="B3" s="386" t="s">
        <v>1</v>
      </c>
      <c r="C3" s="386"/>
      <c r="D3" s="386"/>
      <c r="E3" s="386"/>
      <c r="F3" s="386"/>
      <c r="G3" s="386"/>
      <c r="H3" s="386"/>
      <c r="I3" s="386"/>
      <c r="J3" s="386"/>
      <c r="K3" s="386"/>
      <c r="L3" s="386"/>
      <c r="M3" s="386"/>
      <c r="N3" s="386"/>
      <c r="O3" s="386"/>
      <c r="P3" s="386"/>
      <c r="Q3" s="386"/>
      <c r="R3" s="7"/>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2"/>
      <c r="BG3" s="2"/>
      <c r="BH3" s="2"/>
      <c r="BI3" s="2"/>
      <c r="BJ3" s="2"/>
      <c r="BK3" s="2"/>
      <c r="BL3" s="2"/>
      <c r="BM3" s="2"/>
      <c r="BN3" s="2"/>
      <c r="BO3" s="2"/>
      <c r="BP3" s="2"/>
    </row>
    <row r="4" spans="1:68" ht="97" customHeight="1">
      <c r="A4" s="1"/>
      <c r="B4" s="386" t="s">
        <v>2</v>
      </c>
      <c r="C4" s="386"/>
      <c r="D4" s="386"/>
      <c r="E4" s="386"/>
      <c r="F4" s="386"/>
      <c r="G4" s="386"/>
      <c r="H4" s="386"/>
      <c r="I4" s="386"/>
      <c r="J4" s="386"/>
      <c r="K4" s="386"/>
      <c r="L4" s="386"/>
      <c r="M4" s="386"/>
      <c r="N4" s="386"/>
      <c r="O4" s="386"/>
      <c r="P4" s="386"/>
      <c r="Q4" s="386"/>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2"/>
      <c r="BG4" s="2"/>
      <c r="BH4" s="2"/>
      <c r="BI4" s="2"/>
      <c r="BJ4" s="2"/>
      <c r="BK4" s="2"/>
      <c r="BL4" s="2"/>
      <c r="BM4" s="2"/>
      <c r="BN4" s="2"/>
      <c r="BO4" s="2"/>
      <c r="BP4" s="2"/>
    </row>
    <row r="5" spans="1:68" ht="155" customHeight="1">
      <c r="A5" s="1"/>
      <c r="B5" s="386" t="s">
        <v>3</v>
      </c>
      <c r="C5" s="386"/>
      <c r="D5" s="386"/>
      <c r="E5" s="386"/>
      <c r="F5" s="386"/>
      <c r="G5" s="386"/>
      <c r="H5" s="386"/>
      <c r="I5" s="386"/>
      <c r="J5" s="386"/>
      <c r="K5" s="386"/>
      <c r="L5" s="386"/>
      <c r="M5" s="386"/>
      <c r="N5" s="386"/>
      <c r="O5" s="386"/>
      <c r="P5" s="386"/>
      <c r="Q5" s="386"/>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2"/>
      <c r="BG5" s="2"/>
      <c r="BH5" s="2"/>
      <c r="BI5" s="2"/>
      <c r="BJ5" s="2"/>
      <c r="BK5" s="2"/>
      <c r="BL5" s="2"/>
      <c r="BM5" s="2"/>
      <c r="BN5" s="2"/>
      <c r="BO5" s="2"/>
      <c r="BP5" s="2"/>
    </row>
    <row r="6" spans="1:68" ht="20">
      <c r="A6" s="1"/>
      <c r="B6" s="387" t="s">
        <v>4</v>
      </c>
      <c r="C6" s="387"/>
      <c r="D6" s="387"/>
      <c r="E6" s="387"/>
      <c r="F6" s="387"/>
      <c r="G6" s="387"/>
      <c r="H6" s="387"/>
      <c r="I6" s="387"/>
      <c r="J6" s="387"/>
      <c r="K6" s="387"/>
      <c r="L6" s="387"/>
      <c r="M6" s="387"/>
      <c r="N6" s="387"/>
      <c r="O6" s="387"/>
      <c r="P6" s="387"/>
      <c r="Q6" s="387"/>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2"/>
      <c r="BG6" s="2"/>
      <c r="BH6" s="2"/>
      <c r="BI6" s="2"/>
      <c r="BJ6" s="2"/>
      <c r="BK6" s="2"/>
      <c r="BL6" s="2"/>
      <c r="BM6" s="2"/>
      <c r="BN6" s="2"/>
      <c r="BO6" s="2"/>
      <c r="BP6" s="2"/>
    </row>
    <row r="7" spans="1:68" ht="217.5" customHeight="1">
      <c r="A7" s="1"/>
      <c r="B7" s="386" t="s">
        <v>5</v>
      </c>
      <c r="C7" s="386"/>
      <c r="D7" s="386"/>
      <c r="E7" s="386"/>
      <c r="F7" s="386"/>
      <c r="G7" s="386"/>
      <c r="H7" s="386"/>
      <c r="I7" s="386"/>
      <c r="J7" s="386"/>
      <c r="K7" s="386"/>
      <c r="L7" s="386"/>
      <c r="M7" s="386"/>
      <c r="N7" s="386"/>
      <c r="O7" s="386"/>
      <c r="P7" s="386"/>
      <c r="Q7" s="386"/>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2"/>
      <c r="BG7" s="2"/>
      <c r="BH7" s="2"/>
      <c r="BI7" s="2"/>
      <c r="BJ7" s="2"/>
      <c r="BK7" s="2"/>
      <c r="BL7" s="2"/>
      <c r="BM7" s="2"/>
      <c r="BN7" s="2"/>
      <c r="BO7" s="2"/>
      <c r="BP7" s="2"/>
    </row>
    <row r="8" spans="1:68">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2"/>
      <c r="BG8" s="2"/>
      <c r="BH8" s="2"/>
      <c r="BI8" s="2"/>
      <c r="BJ8" s="2"/>
      <c r="BK8" s="2"/>
      <c r="BL8" s="2"/>
      <c r="BM8" s="2"/>
      <c r="BN8" s="2"/>
      <c r="BO8" s="2"/>
      <c r="BP8" s="2"/>
    </row>
    <row r="9" spans="1:68">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2"/>
      <c r="BG9" s="2"/>
      <c r="BH9" s="2"/>
      <c r="BI9" s="2"/>
      <c r="BJ9" s="2"/>
      <c r="BK9" s="2"/>
      <c r="BL9" s="2"/>
      <c r="BM9" s="2"/>
      <c r="BN9" s="2"/>
      <c r="BO9" s="2"/>
      <c r="BP9" s="2"/>
    </row>
    <row r="10" spans="1:68" ht="21.5">
      <c r="A10" s="1"/>
      <c r="B10" s="6"/>
      <c r="C10" s="6"/>
      <c r="D10" s="6"/>
      <c r="E10" s="6"/>
      <c r="F10" s="6"/>
      <c r="G10" s="6"/>
      <c r="H10" s="6"/>
      <c r="I10" s="6"/>
      <c r="J10" s="6"/>
      <c r="K10" s="6"/>
      <c r="L10" s="6"/>
      <c r="M10" s="6"/>
      <c r="N10" s="6"/>
      <c r="O10" s="6"/>
      <c r="P10" s="6"/>
      <c r="Q10" s="6"/>
      <c r="R10" s="7"/>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2"/>
      <c r="BG10" s="2"/>
      <c r="BH10" s="2"/>
      <c r="BI10" s="2"/>
      <c r="BJ10" s="2"/>
      <c r="BK10" s="2"/>
      <c r="BL10" s="2"/>
      <c r="BM10" s="2"/>
      <c r="BN10" s="2"/>
      <c r="BO10" s="2"/>
      <c r="BP10" s="2"/>
    </row>
    <row r="11" spans="1:68" ht="21.5">
      <c r="A11" s="1"/>
      <c r="B11" s="6"/>
      <c r="C11" s="6"/>
      <c r="D11" s="6"/>
      <c r="E11" s="6"/>
      <c r="F11" s="6"/>
      <c r="G11" s="6"/>
      <c r="H11" s="6"/>
      <c r="I11" s="6"/>
      <c r="J11" s="6"/>
      <c r="K11" s="6"/>
      <c r="L11" s="6"/>
      <c r="M11" s="6"/>
      <c r="N11" s="6"/>
      <c r="O11" s="6"/>
      <c r="P11" s="6"/>
      <c r="Q11" s="6"/>
      <c r="R11" s="7"/>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2"/>
      <c r="BG11" s="2"/>
      <c r="BH11" s="2"/>
      <c r="BI11" s="2"/>
      <c r="BJ11" s="2"/>
      <c r="BK11" s="2"/>
      <c r="BL11" s="2"/>
      <c r="BM11" s="2"/>
      <c r="BN11" s="2"/>
      <c r="BO11" s="2"/>
      <c r="BP11" s="2"/>
    </row>
    <row r="12" spans="1:68">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2"/>
      <c r="BG12" s="2"/>
      <c r="BH12" s="2"/>
      <c r="BI12" s="2"/>
      <c r="BJ12" s="2"/>
      <c r="BK12" s="2"/>
      <c r="BL12" s="2"/>
      <c r="BM12" s="2"/>
      <c r="BN12" s="2"/>
      <c r="BO12" s="2"/>
      <c r="BP12" s="2"/>
    </row>
    <row r="13" spans="1:68">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2"/>
      <c r="BG13" s="2"/>
      <c r="BH13" s="2"/>
      <c r="BI13" s="2"/>
      <c r="BJ13" s="2"/>
      <c r="BK13" s="2"/>
      <c r="BL13" s="2"/>
      <c r="BM13" s="2"/>
      <c r="BN13" s="2"/>
      <c r="BO13" s="2"/>
      <c r="BP13" s="2"/>
    </row>
    <row r="14" spans="1:68">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2"/>
      <c r="BG14" s="2"/>
      <c r="BH14" s="2"/>
      <c r="BI14" s="2"/>
      <c r="BJ14" s="2"/>
      <c r="BK14" s="2"/>
      <c r="BL14" s="2"/>
      <c r="BM14" s="2"/>
      <c r="BN14" s="2"/>
      <c r="BO14" s="2"/>
      <c r="BP14" s="2"/>
    </row>
    <row r="15" spans="1:68">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2"/>
      <c r="BG15" s="2"/>
      <c r="BH15" s="2"/>
      <c r="BI15" s="2"/>
      <c r="BJ15" s="2"/>
      <c r="BK15" s="2"/>
      <c r="BL15" s="2"/>
      <c r="BM15" s="2"/>
      <c r="BN15" s="2"/>
      <c r="BO15" s="2"/>
      <c r="BP15" s="2"/>
    </row>
    <row r="16" spans="1:68">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2"/>
      <c r="BG16" s="2"/>
      <c r="BH16" s="2"/>
      <c r="BI16" s="2"/>
      <c r="BJ16" s="2"/>
      <c r="BK16" s="2"/>
      <c r="BL16" s="2"/>
      <c r="BM16" s="2"/>
      <c r="BN16" s="2"/>
      <c r="BO16" s="2"/>
      <c r="BP16" s="2"/>
    </row>
    <row r="17" spans="1:68">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2"/>
      <c r="BG17" s="2"/>
      <c r="BH17" s="2"/>
      <c r="BI17" s="2"/>
      <c r="BJ17" s="2"/>
      <c r="BK17" s="2"/>
      <c r="BL17" s="2"/>
      <c r="BM17" s="2"/>
      <c r="BN17" s="2"/>
      <c r="BO17" s="2"/>
      <c r="BP17" s="2"/>
    </row>
    <row r="18" spans="1:6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2"/>
      <c r="BG18" s="2"/>
      <c r="BH18" s="2"/>
      <c r="BI18" s="2"/>
      <c r="BJ18" s="2"/>
      <c r="BK18" s="2"/>
      <c r="BL18" s="2"/>
      <c r="BM18" s="2"/>
      <c r="BN18" s="2"/>
      <c r="BO18" s="2"/>
      <c r="BP18" s="2"/>
    </row>
    <row r="19" spans="1:68">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2"/>
      <c r="BG19" s="2"/>
      <c r="BH19" s="2"/>
      <c r="BI19" s="2"/>
      <c r="BJ19" s="2"/>
      <c r="BK19" s="2"/>
      <c r="BL19" s="2"/>
      <c r="BM19" s="2"/>
      <c r="BN19" s="2"/>
      <c r="BO19" s="2"/>
      <c r="BP19" s="2"/>
    </row>
    <row r="20" spans="1:68">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2"/>
      <c r="BG20" s="2"/>
      <c r="BH20" s="2"/>
      <c r="BI20" s="2"/>
      <c r="BJ20" s="2"/>
      <c r="BK20" s="2"/>
      <c r="BL20" s="2"/>
      <c r="BM20" s="2"/>
      <c r="BN20" s="2"/>
      <c r="BO20" s="2"/>
      <c r="BP20" s="2"/>
    </row>
    <row r="21" spans="1:68">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2"/>
      <c r="BG21" s="2"/>
      <c r="BH21" s="2"/>
      <c r="BI21" s="2"/>
      <c r="BJ21" s="2"/>
      <c r="BK21" s="2"/>
      <c r="BL21" s="2"/>
      <c r="BM21" s="2"/>
      <c r="BN21" s="2"/>
      <c r="BO21" s="2"/>
      <c r="BP21" s="2"/>
    </row>
    <row r="22" spans="1:68">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2"/>
      <c r="BG22" s="2"/>
      <c r="BH22" s="2"/>
      <c r="BI22" s="2"/>
      <c r="BJ22" s="2"/>
      <c r="BK22" s="2"/>
      <c r="BL22" s="2"/>
      <c r="BM22" s="2"/>
      <c r="BN22" s="2"/>
      <c r="BO22" s="2"/>
      <c r="BP22" s="2"/>
    </row>
    <row r="23" spans="1:68">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2"/>
      <c r="BG23" s="2"/>
      <c r="BH23" s="2"/>
      <c r="BI23" s="2"/>
      <c r="BJ23" s="2"/>
      <c r="BK23" s="2"/>
      <c r="BL23" s="2"/>
      <c r="BM23" s="2"/>
      <c r="BN23" s="2"/>
      <c r="BO23" s="2"/>
      <c r="BP23" s="2"/>
    </row>
    <row r="24" spans="1:68">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2"/>
      <c r="BG24" s="2"/>
      <c r="BH24" s="2"/>
      <c r="BI24" s="2"/>
      <c r="BJ24" s="2"/>
      <c r="BK24" s="2"/>
      <c r="BL24" s="2"/>
      <c r="BM24" s="2"/>
      <c r="BN24" s="2"/>
      <c r="BO24" s="2"/>
      <c r="BP24" s="2"/>
    </row>
    <row r="25" spans="1:68">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2"/>
      <c r="BG25" s="2"/>
      <c r="BH25" s="2"/>
      <c r="BI25" s="2"/>
      <c r="BJ25" s="2"/>
      <c r="BK25" s="2"/>
      <c r="BL25" s="2"/>
      <c r="BM25" s="2"/>
      <c r="BN25" s="2"/>
      <c r="BO25" s="2"/>
      <c r="BP25" s="2"/>
    </row>
    <row r="26" spans="1:68">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2"/>
      <c r="BG26" s="2"/>
      <c r="BH26" s="2"/>
      <c r="BI26" s="2"/>
      <c r="BJ26" s="2"/>
      <c r="BK26" s="2"/>
      <c r="BL26" s="2"/>
      <c r="BM26" s="2"/>
      <c r="BN26" s="2"/>
      <c r="BO26" s="2"/>
      <c r="BP26" s="2"/>
    </row>
    <row r="27" spans="1:68">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2"/>
      <c r="BG27" s="2"/>
      <c r="BH27" s="2"/>
      <c r="BI27" s="2"/>
      <c r="BJ27" s="2"/>
      <c r="BK27" s="2"/>
      <c r="BL27" s="2"/>
      <c r="BM27" s="2"/>
      <c r="BN27" s="2"/>
      <c r="BO27" s="2"/>
      <c r="BP27" s="2"/>
    </row>
    <row r="28" spans="1:6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2"/>
      <c r="BG28" s="2"/>
      <c r="BH28" s="2"/>
      <c r="BI28" s="2"/>
      <c r="BJ28" s="2"/>
      <c r="BK28" s="2"/>
      <c r="BL28" s="2"/>
      <c r="BM28" s="2"/>
      <c r="BN28" s="2"/>
      <c r="BO28" s="2"/>
      <c r="BP28" s="2"/>
    </row>
    <row r="29" spans="1:6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2"/>
      <c r="BG29" s="2"/>
      <c r="BH29" s="2"/>
      <c r="BI29" s="2"/>
      <c r="BJ29" s="2"/>
      <c r="BK29" s="2"/>
      <c r="BL29" s="2"/>
      <c r="BM29" s="2"/>
      <c r="BN29" s="2"/>
      <c r="BO29" s="2"/>
      <c r="BP29" s="2"/>
    </row>
    <row r="30" spans="1:68">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2"/>
      <c r="BG30" s="2"/>
      <c r="BH30" s="2"/>
      <c r="BI30" s="2"/>
      <c r="BJ30" s="2"/>
      <c r="BK30" s="2"/>
      <c r="BL30" s="2"/>
      <c r="BM30" s="2"/>
      <c r="BN30" s="2"/>
      <c r="BO30" s="2"/>
      <c r="BP30" s="2"/>
    </row>
    <row r="31" spans="1:6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2"/>
      <c r="BG31" s="2"/>
      <c r="BH31" s="2"/>
      <c r="BI31" s="2"/>
      <c r="BJ31" s="2"/>
      <c r="BK31" s="2"/>
      <c r="BL31" s="2"/>
      <c r="BM31" s="2"/>
      <c r="BN31" s="2"/>
      <c r="BO31" s="2"/>
      <c r="BP31" s="2"/>
    </row>
    <row r="32" spans="1:68">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2"/>
      <c r="BG32" s="2"/>
      <c r="BH32" s="2"/>
      <c r="BI32" s="2"/>
      <c r="BJ32" s="2"/>
      <c r="BK32" s="2"/>
      <c r="BL32" s="2"/>
      <c r="BM32" s="2"/>
      <c r="BN32" s="2"/>
      <c r="BO32" s="2"/>
      <c r="BP32" s="2"/>
    </row>
    <row r="33" spans="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1:68">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row>
    <row r="36" spans="1:68">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row>
    <row r="37" spans="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row>
    <row r="38" spans="1:6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row>
    <row r="39" spans="1:68">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row>
    <row r="40" spans="1:68">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row>
    <row r="41" spans="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row>
    <row r="42" spans="1:68">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row>
    <row r="43" spans="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row>
    <row r="44" spans="1:68">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row>
    <row r="45" spans="1:68">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row>
    <row r="46" spans="1:68">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row>
    <row r="47" spans="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row>
    <row r="48" spans="1:6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row>
    <row r="49" spans="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row>
    <row r="50" spans="1:68">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row>
    <row r="51" spans="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row>
    <row r="52" spans="1:68">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row>
    <row r="53" spans="1:68">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row>
    <row r="54" spans="1:68">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row>
    <row r="55" spans="1:68">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row>
    <row r="56" spans="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row>
    <row r="57" spans="1:68">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row>
    <row r="58" spans="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row>
    <row r="59" spans="1:68">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row>
    <row r="60" spans="1:68">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row>
    <row r="61" spans="1:68">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row>
    <row r="62" spans="1:68">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row>
    <row r="63" spans="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row>
    <row r="64" spans="1:68">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row>
    <row r="65" spans="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row>
    <row r="66" spans="1:68">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row>
    <row r="67" spans="1:68">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row>
    <row r="68" spans="1:6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sheetData>
  <sheetProtection algorithmName="SHA-512" hashValue="JW+AQ45RfQ5A45rHOi8xfSFIpO6Wl3O0E1/49kXYyU2mqFDvTJZloB0Pjo7cXvxlw4HSQ5OMUUagm//ggULHyw==" saltValue="/GKNeGMSpuRLNU/boWdUlA==" spinCount="100000" sheet="1" objects="1" scenarios="1"/>
  <mergeCells count="5">
    <mergeCell ref="B3:Q3"/>
    <mergeCell ref="B4:Q4"/>
    <mergeCell ref="B5:Q5"/>
    <mergeCell ref="B6:Q6"/>
    <mergeCell ref="B7:Q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6933-2E0D-4D6C-AD8F-93BC2DD3E1EF}">
  <dimension ref="A1:AA105"/>
  <sheetViews>
    <sheetView workbookViewId="0">
      <selection activeCell="B19" sqref="B19"/>
    </sheetView>
  </sheetViews>
  <sheetFormatPr baseColWidth="10" defaultColWidth="8.7265625" defaultRowHeight="14.5"/>
  <cols>
    <col min="2" max="2" width="43.54296875" style="377" customWidth="1"/>
    <col min="3" max="3" width="34.26953125" style="377" customWidth="1"/>
    <col min="4" max="4" width="42.26953125" style="348" customWidth="1"/>
  </cols>
  <sheetData>
    <row r="1" spans="1:27" s="354" customFormat="1">
      <c r="A1" s="2"/>
      <c r="B1" s="360"/>
      <c r="C1" s="360"/>
      <c r="D1" s="360"/>
      <c r="E1" s="2"/>
      <c r="F1" s="2"/>
      <c r="G1" s="2"/>
      <c r="H1" s="2"/>
      <c r="I1" s="2"/>
      <c r="J1" s="2"/>
      <c r="K1" s="2"/>
      <c r="L1" s="2"/>
      <c r="M1" s="2"/>
      <c r="N1" s="2"/>
      <c r="O1" s="2"/>
      <c r="P1" s="2"/>
      <c r="Q1" s="2"/>
      <c r="R1" s="2"/>
      <c r="S1" s="2"/>
      <c r="T1" s="2"/>
      <c r="U1" s="2"/>
      <c r="V1" s="2"/>
      <c r="W1" s="2"/>
      <c r="X1" s="2"/>
      <c r="Y1" s="2"/>
      <c r="Z1" s="2"/>
      <c r="AA1" s="2"/>
    </row>
    <row r="2" spans="1:27" s="354" customFormat="1" ht="30" customHeight="1">
      <c r="A2" s="2"/>
      <c r="B2" s="147" t="s">
        <v>6</v>
      </c>
      <c r="C2" s="358" t="s">
        <v>41</v>
      </c>
      <c r="D2" s="361"/>
      <c r="E2" s="2"/>
      <c r="F2" s="2"/>
      <c r="G2" s="2"/>
      <c r="H2" s="2"/>
      <c r="I2" s="2"/>
      <c r="J2" s="2"/>
      <c r="K2" s="2"/>
      <c r="L2" s="2"/>
      <c r="M2" s="2"/>
      <c r="N2" s="2"/>
      <c r="O2" s="2"/>
      <c r="P2" s="2"/>
      <c r="Q2" s="2"/>
      <c r="R2" s="2"/>
      <c r="S2" s="2"/>
      <c r="T2" s="2"/>
      <c r="U2" s="2"/>
      <c r="V2" s="2"/>
      <c r="W2" s="2"/>
      <c r="X2" s="2"/>
      <c r="Y2" s="2"/>
      <c r="Z2" s="2"/>
      <c r="AA2" s="2"/>
    </row>
    <row r="3" spans="1:27" s="354" customFormat="1" ht="35.25" customHeight="1">
      <c r="A3" s="2"/>
      <c r="B3" s="379" t="s">
        <v>7</v>
      </c>
      <c r="C3" s="380" t="s">
        <v>8</v>
      </c>
      <c r="D3" s="362"/>
      <c r="E3" s="2"/>
      <c r="F3" s="2"/>
      <c r="G3" s="2"/>
      <c r="H3" s="2"/>
      <c r="I3" s="2"/>
      <c r="J3" s="2"/>
      <c r="K3" s="2"/>
      <c r="L3" s="2"/>
      <c r="M3" s="2"/>
      <c r="N3" s="2"/>
      <c r="O3" s="2"/>
      <c r="P3" s="2"/>
      <c r="Q3" s="2"/>
      <c r="R3" s="2"/>
      <c r="S3" s="2"/>
      <c r="T3" s="2"/>
      <c r="U3" s="2"/>
      <c r="V3" s="2"/>
      <c r="W3" s="2"/>
      <c r="X3" s="2"/>
      <c r="Y3" s="2"/>
      <c r="Z3" s="2"/>
      <c r="AA3" s="2"/>
    </row>
    <row r="4" spans="1:27" s="354" customFormat="1" ht="11.25" customHeight="1">
      <c r="A4" s="2"/>
      <c r="B4" s="363"/>
      <c r="C4" s="363"/>
      <c r="D4" s="363"/>
      <c r="E4" s="2"/>
      <c r="F4" s="2"/>
      <c r="G4" s="2"/>
      <c r="H4" s="2"/>
      <c r="I4" s="2"/>
      <c r="J4" s="2"/>
      <c r="K4" s="2"/>
      <c r="L4" s="2"/>
      <c r="M4" s="2"/>
      <c r="N4" s="2"/>
      <c r="O4" s="2"/>
      <c r="P4" s="2"/>
      <c r="Q4" s="2"/>
      <c r="R4" s="2"/>
      <c r="S4" s="2"/>
      <c r="T4" s="2"/>
      <c r="U4" s="2"/>
      <c r="V4" s="2"/>
      <c r="W4" s="2"/>
      <c r="X4" s="2"/>
      <c r="Y4" s="2"/>
      <c r="Z4" s="2"/>
      <c r="AA4" s="2"/>
    </row>
    <row r="5" spans="1:27" s="354" customFormat="1" ht="30.75" customHeight="1">
      <c r="A5" s="2"/>
      <c r="B5" s="356" t="s">
        <v>9</v>
      </c>
      <c r="C5" s="359" t="s">
        <v>10</v>
      </c>
      <c r="D5" s="357" t="s">
        <v>11</v>
      </c>
      <c r="E5" s="2"/>
      <c r="F5" s="2"/>
      <c r="G5" s="2"/>
      <c r="H5" s="2"/>
      <c r="I5" s="2"/>
      <c r="J5" s="2"/>
      <c r="K5" s="2"/>
      <c r="L5" s="2"/>
      <c r="M5" s="2"/>
      <c r="N5" s="2"/>
      <c r="O5" s="2"/>
      <c r="P5" s="2"/>
      <c r="Q5" s="2"/>
      <c r="R5" s="2"/>
      <c r="S5" s="2"/>
      <c r="T5" s="2"/>
      <c r="U5" s="2"/>
      <c r="V5" s="2"/>
      <c r="W5" s="2"/>
      <c r="X5" s="2"/>
      <c r="Y5" s="2"/>
      <c r="Z5" s="2"/>
      <c r="AA5" s="2"/>
    </row>
    <row r="6" spans="1:27" s="354" customFormat="1" ht="30.75" customHeight="1">
      <c r="A6" s="2"/>
      <c r="B6" s="364" t="s">
        <v>12</v>
      </c>
      <c r="C6" s="365" t="s">
        <v>13</v>
      </c>
      <c r="D6" s="378" t="s">
        <v>14</v>
      </c>
      <c r="E6" s="2"/>
      <c r="F6" s="2"/>
      <c r="G6" s="2"/>
      <c r="H6" s="2"/>
      <c r="I6" s="2"/>
      <c r="J6" s="2"/>
      <c r="K6" s="2"/>
      <c r="L6" s="2"/>
      <c r="M6" s="2"/>
      <c r="N6" s="2"/>
      <c r="O6" s="2"/>
      <c r="P6" s="2"/>
      <c r="Q6" s="2"/>
      <c r="R6" s="2"/>
      <c r="S6" s="2"/>
      <c r="T6" s="2"/>
      <c r="U6" s="2"/>
      <c r="V6" s="2"/>
      <c r="W6" s="2"/>
      <c r="X6" s="2"/>
      <c r="Y6" s="2"/>
      <c r="Z6" s="2"/>
      <c r="AA6" s="2"/>
    </row>
    <row r="7" spans="1:27" s="354" customFormat="1" ht="30.75" customHeight="1">
      <c r="A7" s="2"/>
      <c r="B7" s="366" t="s">
        <v>15</v>
      </c>
      <c r="C7" s="367" t="s">
        <v>16</v>
      </c>
      <c r="D7" s="381" t="s">
        <v>17</v>
      </c>
      <c r="E7" s="2"/>
      <c r="F7" s="2"/>
      <c r="G7" s="2"/>
      <c r="H7" s="2"/>
      <c r="I7" s="2"/>
      <c r="J7" s="2"/>
      <c r="K7" s="2"/>
      <c r="L7" s="2"/>
      <c r="M7" s="2"/>
      <c r="N7" s="2"/>
      <c r="O7" s="2"/>
      <c r="P7" s="2"/>
      <c r="Q7" s="2"/>
      <c r="R7" s="2"/>
      <c r="S7" s="2"/>
      <c r="T7" s="2"/>
      <c r="U7" s="2"/>
      <c r="V7" s="2"/>
      <c r="W7" s="2"/>
      <c r="X7" s="2"/>
      <c r="Y7" s="2"/>
      <c r="Z7" s="2"/>
      <c r="AA7" s="2"/>
    </row>
    <row r="8" spans="1:27" s="354" customFormat="1" ht="30.75" customHeight="1">
      <c r="A8" s="2"/>
      <c r="B8" s="368"/>
      <c r="C8" s="369"/>
      <c r="D8" s="355"/>
      <c r="E8" s="2"/>
      <c r="F8" s="2"/>
      <c r="G8" s="2"/>
      <c r="H8" s="2"/>
      <c r="I8" s="2"/>
      <c r="J8" s="2"/>
      <c r="K8" s="2"/>
      <c r="L8" s="2"/>
      <c r="M8" s="2"/>
      <c r="N8" s="2"/>
      <c r="O8" s="2"/>
      <c r="P8" s="2"/>
      <c r="Q8" s="2"/>
      <c r="R8" s="2"/>
      <c r="S8" s="2"/>
      <c r="T8" s="2"/>
      <c r="U8" s="2"/>
      <c r="V8" s="2"/>
      <c r="W8" s="2"/>
      <c r="X8" s="2"/>
      <c r="Y8" s="2"/>
      <c r="Z8" s="2"/>
      <c r="AA8" s="2"/>
    </row>
    <row r="9" spans="1:27" s="354" customFormat="1" ht="30.75" customHeight="1">
      <c r="A9" s="2"/>
      <c r="B9" s="356" t="s">
        <v>18</v>
      </c>
      <c r="C9" s="359" t="s">
        <v>19</v>
      </c>
      <c r="D9" s="357" t="s">
        <v>11</v>
      </c>
      <c r="E9" s="2"/>
      <c r="F9" s="2"/>
      <c r="G9" s="2"/>
      <c r="H9" s="2"/>
      <c r="I9" s="2"/>
      <c r="J9" s="2"/>
      <c r="K9" s="2"/>
      <c r="L9" s="2"/>
      <c r="M9" s="2"/>
      <c r="N9" s="2"/>
      <c r="O9" s="2"/>
      <c r="P9" s="2"/>
      <c r="Q9" s="2"/>
      <c r="R9" s="2"/>
      <c r="S9" s="2"/>
      <c r="T9" s="2"/>
      <c r="U9" s="2"/>
      <c r="V9" s="2"/>
      <c r="W9" s="2"/>
      <c r="X9" s="2"/>
      <c r="Y9" s="2"/>
      <c r="Z9" s="2"/>
      <c r="AA9" s="2"/>
    </row>
    <row r="10" spans="1:27" s="354" customFormat="1" ht="30.75" customHeight="1">
      <c r="A10" s="2"/>
      <c r="B10" s="364" t="s">
        <v>12</v>
      </c>
      <c r="C10" s="370" t="s">
        <v>13</v>
      </c>
      <c r="D10" s="378" t="s">
        <v>20</v>
      </c>
      <c r="E10" s="2"/>
      <c r="F10" s="2"/>
      <c r="G10" s="2"/>
      <c r="H10" s="2"/>
      <c r="I10" s="2"/>
      <c r="J10" s="2"/>
      <c r="K10" s="2"/>
      <c r="L10" s="2"/>
      <c r="M10" s="2"/>
      <c r="N10" s="2"/>
      <c r="O10" s="2"/>
      <c r="P10" s="2"/>
      <c r="Q10" s="2"/>
      <c r="R10" s="2"/>
      <c r="S10" s="2"/>
      <c r="T10" s="2"/>
      <c r="U10" s="2"/>
      <c r="V10" s="2"/>
      <c r="W10" s="2"/>
      <c r="X10" s="2"/>
      <c r="Y10" s="2"/>
      <c r="Z10" s="2"/>
      <c r="AA10" s="2"/>
    </row>
    <row r="11" spans="1:27" s="354" customFormat="1" ht="30.75" customHeight="1">
      <c r="A11" s="2"/>
      <c r="B11" s="366" t="s">
        <v>15</v>
      </c>
      <c r="C11" s="371" t="s">
        <v>16</v>
      </c>
      <c r="D11" s="381" t="s">
        <v>21</v>
      </c>
      <c r="E11" s="2"/>
      <c r="F11" s="2"/>
      <c r="G11" s="2"/>
      <c r="H11" s="2"/>
      <c r="I11" s="2"/>
      <c r="J11" s="2"/>
      <c r="K11" s="2"/>
      <c r="L11" s="2"/>
      <c r="M11" s="2"/>
      <c r="N11" s="2"/>
      <c r="O11" s="2"/>
      <c r="P11" s="2"/>
      <c r="Q11" s="2"/>
      <c r="R11" s="2"/>
      <c r="S11" s="2"/>
      <c r="T11" s="2"/>
      <c r="U11" s="2"/>
      <c r="V11" s="2"/>
      <c r="W11" s="2"/>
      <c r="X11" s="2"/>
      <c r="Y11" s="2"/>
      <c r="Z11" s="2"/>
      <c r="AA11" s="2"/>
    </row>
    <row r="12" spans="1:27" s="354" customFormat="1" ht="30.75" customHeight="1">
      <c r="A12" s="2"/>
      <c r="B12" s="363"/>
      <c r="C12" s="372"/>
      <c r="D12" s="355"/>
      <c r="E12" s="2"/>
      <c r="F12" s="2"/>
      <c r="G12" s="2"/>
      <c r="H12" s="2"/>
      <c r="I12" s="2"/>
      <c r="J12" s="2"/>
      <c r="K12" s="2"/>
      <c r="L12" s="2"/>
      <c r="M12" s="2"/>
      <c r="N12" s="2"/>
      <c r="O12" s="2"/>
      <c r="P12" s="2"/>
      <c r="Q12" s="2"/>
      <c r="R12" s="2"/>
      <c r="S12" s="2"/>
      <c r="T12" s="2"/>
      <c r="U12" s="2"/>
      <c r="V12" s="2"/>
      <c r="W12" s="2"/>
      <c r="X12" s="2"/>
      <c r="Y12" s="2"/>
      <c r="Z12" s="2"/>
      <c r="AA12" s="2"/>
    </row>
    <row r="13" spans="1:27" s="354" customFormat="1" ht="30.75" customHeight="1">
      <c r="A13" s="2"/>
      <c r="B13" s="356" t="s">
        <v>22</v>
      </c>
      <c r="C13" s="359" t="s">
        <v>23</v>
      </c>
      <c r="D13" s="357" t="s">
        <v>11</v>
      </c>
      <c r="E13" s="2"/>
      <c r="F13" s="2"/>
      <c r="G13" s="2"/>
      <c r="H13" s="2"/>
      <c r="I13" s="2"/>
      <c r="J13" s="2"/>
      <c r="K13" s="2"/>
      <c r="L13" s="2"/>
      <c r="M13" s="2"/>
      <c r="N13" s="2"/>
      <c r="O13" s="2"/>
      <c r="P13" s="2"/>
      <c r="Q13" s="2"/>
      <c r="R13" s="2"/>
      <c r="S13" s="2"/>
      <c r="T13" s="2"/>
      <c r="U13" s="2"/>
      <c r="V13" s="2"/>
      <c r="W13" s="2"/>
      <c r="X13" s="2"/>
      <c r="Y13" s="2"/>
      <c r="Z13" s="2"/>
      <c r="AA13" s="2"/>
    </row>
    <row r="14" spans="1:27" s="354" customFormat="1" ht="30.75" customHeight="1">
      <c r="A14" s="2"/>
      <c r="B14" s="364" t="s">
        <v>12</v>
      </c>
      <c r="C14" s="370" t="s">
        <v>13</v>
      </c>
      <c r="D14" s="381" t="s">
        <v>24</v>
      </c>
      <c r="E14" s="2"/>
      <c r="F14" s="2"/>
      <c r="G14" s="2"/>
      <c r="H14" s="2"/>
      <c r="I14" s="2"/>
      <c r="J14" s="2"/>
      <c r="K14" s="2"/>
      <c r="L14" s="2"/>
      <c r="M14" s="2"/>
      <c r="N14" s="2"/>
      <c r="O14" s="2"/>
      <c r="P14" s="2"/>
      <c r="Q14" s="2"/>
      <c r="R14" s="2"/>
      <c r="S14" s="2"/>
      <c r="T14" s="2"/>
      <c r="U14" s="2"/>
      <c r="V14" s="2"/>
      <c r="W14" s="2"/>
      <c r="X14" s="2"/>
      <c r="Y14" s="2"/>
      <c r="Z14" s="2"/>
      <c r="AA14" s="2"/>
    </row>
    <row r="15" spans="1:27" s="354" customFormat="1" ht="30.75" customHeight="1">
      <c r="A15" s="2"/>
      <c r="B15" s="366" t="s">
        <v>15</v>
      </c>
      <c r="C15" s="371" t="s">
        <v>16</v>
      </c>
      <c r="D15" s="381" t="s">
        <v>25</v>
      </c>
      <c r="E15" s="2"/>
      <c r="F15" s="2"/>
      <c r="G15" s="2"/>
      <c r="H15" s="2"/>
      <c r="I15" s="2"/>
      <c r="J15" s="2"/>
      <c r="K15" s="2"/>
      <c r="L15" s="2"/>
      <c r="M15" s="2"/>
      <c r="N15" s="2"/>
      <c r="O15" s="2"/>
      <c r="P15" s="2"/>
      <c r="Q15" s="2"/>
      <c r="R15" s="2"/>
      <c r="S15" s="2"/>
      <c r="T15" s="2"/>
      <c r="U15" s="2"/>
      <c r="V15" s="2"/>
      <c r="W15" s="2"/>
      <c r="X15" s="2"/>
      <c r="Y15" s="2"/>
      <c r="Z15" s="2"/>
      <c r="AA15" s="2"/>
    </row>
    <row r="16" spans="1:27" s="354" customFormat="1">
      <c r="A16" s="2"/>
      <c r="B16" s="362"/>
      <c r="C16" s="362"/>
      <c r="D16" s="362"/>
      <c r="E16" s="2"/>
      <c r="F16" s="2"/>
      <c r="G16" s="2"/>
      <c r="H16" s="2"/>
      <c r="I16" s="2"/>
      <c r="J16" s="2"/>
      <c r="K16" s="2"/>
      <c r="L16" s="2"/>
      <c r="M16" s="2"/>
      <c r="N16" s="2"/>
      <c r="O16" s="2"/>
      <c r="P16" s="2"/>
      <c r="Q16" s="2"/>
      <c r="R16" s="2"/>
      <c r="S16" s="2"/>
      <c r="T16" s="2"/>
      <c r="U16" s="2"/>
      <c r="V16" s="2"/>
      <c r="W16" s="2"/>
      <c r="X16" s="2"/>
      <c r="Y16" s="2"/>
      <c r="Z16" s="2"/>
      <c r="AA16" s="2"/>
    </row>
    <row r="17" spans="1:27" s="354" customFormat="1">
      <c r="A17" s="2"/>
      <c r="B17" s="362"/>
      <c r="C17" s="362"/>
      <c r="D17" s="362"/>
      <c r="E17" s="2"/>
      <c r="F17" s="2"/>
      <c r="G17" s="2"/>
      <c r="H17" s="2"/>
      <c r="I17" s="2"/>
      <c r="J17" s="2"/>
      <c r="K17" s="2"/>
      <c r="L17" s="2"/>
      <c r="M17" s="2"/>
      <c r="N17" s="2"/>
      <c r="O17" s="2"/>
      <c r="P17" s="2"/>
      <c r="Q17" s="2"/>
      <c r="R17" s="2"/>
      <c r="S17" s="2"/>
      <c r="T17" s="2"/>
      <c r="U17" s="2"/>
      <c r="V17" s="2"/>
      <c r="W17" s="2"/>
      <c r="X17" s="2"/>
      <c r="Y17" s="2"/>
      <c r="Z17" s="2"/>
      <c r="AA17" s="2"/>
    </row>
    <row r="18" spans="1:27" s="354" customFormat="1">
      <c r="A18" s="2"/>
      <c r="B18" s="362"/>
      <c r="C18" s="362"/>
      <c r="D18" s="362"/>
      <c r="E18" s="2"/>
      <c r="F18" s="2"/>
      <c r="G18" s="2"/>
      <c r="H18" s="2"/>
      <c r="I18" s="2"/>
      <c r="J18" s="2"/>
      <c r="K18" s="2"/>
      <c r="L18" s="2"/>
      <c r="M18" s="2"/>
      <c r="N18" s="2"/>
      <c r="O18" s="2"/>
      <c r="P18" s="2"/>
      <c r="Q18" s="2"/>
      <c r="R18" s="2"/>
      <c r="S18" s="2"/>
      <c r="T18" s="2"/>
      <c r="U18" s="2"/>
      <c r="V18" s="2"/>
      <c r="W18" s="2"/>
      <c r="X18" s="2"/>
      <c r="Y18" s="2"/>
      <c r="Z18" s="2"/>
      <c r="AA18" s="2"/>
    </row>
    <row r="19" spans="1:27" s="354" customFormat="1" ht="26">
      <c r="A19" s="2"/>
      <c r="B19" s="363"/>
      <c r="C19" s="363"/>
      <c r="D19" s="373"/>
      <c r="E19" s="2"/>
      <c r="F19" s="2"/>
      <c r="G19" s="2"/>
      <c r="H19" s="2"/>
      <c r="I19" s="2"/>
      <c r="J19" s="2"/>
      <c r="K19" s="2"/>
      <c r="L19" s="2"/>
      <c r="M19" s="2"/>
      <c r="N19" s="2"/>
      <c r="O19" s="2"/>
      <c r="P19" s="2"/>
      <c r="Q19" s="2"/>
      <c r="R19" s="2"/>
      <c r="S19" s="2"/>
      <c r="T19" s="2"/>
      <c r="U19" s="2"/>
      <c r="V19" s="2"/>
      <c r="W19" s="2"/>
      <c r="X19" s="2"/>
      <c r="Y19" s="2"/>
      <c r="Z19" s="2"/>
      <c r="AA19" s="2"/>
    </row>
    <row r="20" spans="1:27" s="354" customFormat="1" ht="26">
      <c r="A20" s="2"/>
      <c r="B20" s="363"/>
      <c r="C20" s="363"/>
      <c r="D20" s="374"/>
      <c r="E20" s="2"/>
      <c r="F20" s="2"/>
      <c r="G20" s="2"/>
      <c r="H20" s="2"/>
      <c r="I20" s="2"/>
      <c r="J20" s="2"/>
      <c r="K20" s="2"/>
      <c r="L20" s="2"/>
      <c r="M20" s="2"/>
      <c r="N20" s="2"/>
      <c r="O20" s="2"/>
      <c r="P20" s="2"/>
      <c r="Q20" s="2"/>
      <c r="R20" s="2"/>
      <c r="S20" s="2"/>
      <c r="T20" s="2"/>
      <c r="U20" s="2"/>
      <c r="V20" s="2"/>
      <c r="W20" s="2"/>
      <c r="X20" s="2"/>
      <c r="Y20" s="2"/>
      <c r="Z20" s="2"/>
      <c r="AA20" s="2"/>
    </row>
    <row r="21" spans="1:27" s="354" customFormat="1">
      <c r="A21" s="2"/>
      <c r="B21" s="375"/>
      <c r="C21" s="375"/>
      <c r="D21" s="375"/>
      <c r="E21" s="2"/>
      <c r="F21" s="2"/>
      <c r="G21" s="2"/>
      <c r="H21" s="2"/>
      <c r="I21" s="2"/>
      <c r="J21" s="2"/>
      <c r="K21" s="2"/>
      <c r="L21" s="2"/>
      <c r="M21" s="2"/>
      <c r="N21" s="2"/>
      <c r="O21" s="2"/>
      <c r="P21" s="2"/>
      <c r="Q21" s="2"/>
      <c r="R21" s="2"/>
      <c r="S21" s="2"/>
      <c r="T21" s="2"/>
      <c r="U21" s="2"/>
      <c r="V21" s="2"/>
      <c r="W21" s="2"/>
      <c r="X21" s="2"/>
      <c r="Y21" s="2"/>
      <c r="Z21" s="2"/>
      <c r="AA21" s="2"/>
    </row>
    <row r="22" spans="1:27" s="354" customFormat="1">
      <c r="A22" s="2"/>
      <c r="B22" s="360"/>
      <c r="C22" s="360"/>
      <c r="D22" s="360"/>
      <c r="E22" s="2"/>
      <c r="F22" s="2"/>
      <c r="G22" s="2"/>
      <c r="H22" s="2"/>
      <c r="I22" s="2"/>
      <c r="J22" s="2"/>
      <c r="K22" s="2"/>
      <c r="L22" s="2"/>
      <c r="M22" s="2"/>
      <c r="N22" s="2"/>
      <c r="O22" s="2"/>
      <c r="P22" s="2"/>
      <c r="Q22" s="2"/>
      <c r="R22" s="2"/>
      <c r="S22" s="2"/>
      <c r="T22" s="2"/>
      <c r="U22" s="2"/>
      <c r="V22" s="2"/>
      <c r="W22" s="2"/>
      <c r="X22" s="2"/>
      <c r="Y22" s="2"/>
      <c r="Z22" s="2"/>
      <c r="AA22" s="2"/>
    </row>
    <row r="23" spans="1:27" s="354" customFormat="1">
      <c r="A23" s="2"/>
      <c r="B23" s="360"/>
      <c r="C23" s="360"/>
      <c r="D23" s="360"/>
      <c r="E23" s="2"/>
      <c r="F23" s="2"/>
      <c r="G23" s="2"/>
      <c r="H23" s="2"/>
      <c r="I23" s="2"/>
      <c r="J23" s="2"/>
      <c r="K23" s="2"/>
      <c r="L23" s="2"/>
      <c r="M23" s="2"/>
      <c r="N23" s="2"/>
      <c r="O23" s="2"/>
      <c r="P23" s="2"/>
      <c r="Q23" s="2"/>
      <c r="R23" s="2"/>
      <c r="S23" s="2"/>
      <c r="T23" s="2"/>
      <c r="U23" s="2"/>
      <c r="V23" s="2"/>
      <c r="W23" s="2"/>
      <c r="X23" s="2"/>
      <c r="Y23" s="2"/>
      <c r="Z23" s="2"/>
      <c r="AA23" s="2"/>
    </row>
    <row r="24" spans="1:27" s="354" customFormat="1">
      <c r="A24" s="2"/>
      <c r="B24" s="360"/>
      <c r="C24" s="360"/>
      <c r="D24" s="360"/>
      <c r="E24" s="2"/>
      <c r="F24" s="2"/>
      <c r="G24" s="2"/>
      <c r="H24" s="2"/>
      <c r="I24" s="2"/>
      <c r="J24" s="2"/>
      <c r="K24" s="2"/>
      <c r="L24" s="2"/>
      <c r="M24" s="2"/>
      <c r="N24" s="2"/>
      <c r="O24" s="2"/>
      <c r="P24" s="2"/>
      <c r="Q24" s="2"/>
      <c r="R24" s="2"/>
      <c r="S24" s="2"/>
      <c r="T24" s="2"/>
      <c r="U24" s="2"/>
      <c r="V24" s="2"/>
      <c r="W24" s="2"/>
      <c r="X24" s="2"/>
      <c r="Y24" s="2"/>
      <c r="Z24" s="2"/>
      <c r="AA24" s="2"/>
    </row>
    <row r="25" spans="1:27" s="354" customFormat="1">
      <c r="A25" s="2"/>
      <c r="B25" s="360"/>
      <c r="C25" s="360"/>
      <c r="D25" s="360"/>
      <c r="E25" s="2"/>
      <c r="F25" s="2"/>
      <c r="G25" s="2"/>
      <c r="H25" s="2"/>
      <c r="I25" s="2"/>
      <c r="J25" s="2"/>
      <c r="K25" s="2"/>
      <c r="L25" s="2"/>
      <c r="M25" s="2"/>
      <c r="N25" s="2"/>
      <c r="O25" s="2"/>
      <c r="P25" s="2"/>
      <c r="Q25" s="2"/>
      <c r="R25" s="2"/>
      <c r="S25" s="2"/>
      <c r="T25" s="2"/>
      <c r="U25" s="2"/>
      <c r="V25" s="2"/>
      <c r="W25" s="2"/>
      <c r="X25" s="2"/>
      <c r="Y25" s="2"/>
      <c r="Z25" s="2"/>
      <c r="AA25" s="2"/>
    </row>
    <row r="26" spans="1:27" s="354" customFormat="1">
      <c r="A26" s="2"/>
      <c r="B26" s="360"/>
      <c r="C26" s="360"/>
      <c r="D26" s="360"/>
      <c r="E26" s="2"/>
      <c r="F26" s="2"/>
      <c r="G26" s="2"/>
      <c r="H26" s="2"/>
      <c r="I26" s="2"/>
      <c r="J26" s="2"/>
      <c r="K26" s="2"/>
      <c r="L26" s="2"/>
      <c r="M26" s="2"/>
      <c r="N26" s="2"/>
      <c r="O26" s="2"/>
      <c r="P26" s="2"/>
      <c r="Q26" s="2"/>
      <c r="R26" s="2"/>
      <c r="S26" s="2"/>
      <c r="T26" s="2"/>
      <c r="U26" s="2"/>
      <c r="V26" s="2"/>
      <c r="W26" s="2"/>
      <c r="X26" s="2"/>
      <c r="Y26" s="2"/>
      <c r="Z26" s="2"/>
      <c r="AA26" s="2"/>
    </row>
    <row r="27" spans="1:27" s="354" customFormat="1">
      <c r="A27" s="2"/>
      <c r="B27" s="360"/>
      <c r="C27" s="360"/>
      <c r="D27" s="360"/>
      <c r="E27" s="2"/>
      <c r="F27" s="2"/>
      <c r="G27" s="2"/>
      <c r="H27" s="2"/>
      <c r="I27" s="2"/>
      <c r="J27" s="2"/>
      <c r="K27" s="2"/>
      <c r="L27" s="2"/>
      <c r="M27" s="2"/>
      <c r="N27" s="2"/>
      <c r="O27" s="2"/>
      <c r="P27" s="2"/>
      <c r="Q27" s="2"/>
      <c r="R27" s="2"/>
      <c r="S27" s="2"/>
      <c r="T27" s="2"/>
      <c r="U27" s="2"/>
      <c r="V27" s="2"/>
      <c r="W27" s="2"/>
      <c r="X27" s="2"/>
      <c r="Y27" s="2"/>
      <c r="Z27" s="2"/>
      <c r="AA27" s="2"/>
    </row>
    <row r="28" spans="1:27" s="354" customFormat="1">
      <c r="A28" s="2"/>
      <c r="B28" s="360"/>
      <c r="C28" s="360"/>
      <c r="D28" s="360"/>
      <c r="E28" s="2"/>
      <c r="F28" s="2"/>
      <c r="G28" s="2"/>
      <c r="H28" s="2"/>
      <c r="I28" s="2"/>
      <c r="J28" s="2"/>
      <c r="K28" s="2"/>
      <c r="L28" s="2"/>
      <c r="M28" s="2"/>
      <c r="N28" s="2"/>
      <c r="O28" s="2"/>
      <c r="P28" s="2"/>
      <c r="Q28" s="2"/>
      <c r="R28" s="2"/>
      <c r="S28" s="2"/>
      <c r="T28" s="2"/>
      <c r="U28" s="2"/>
      <c r="V28" s="2"/>
      <c r="W28" s="2"/>
      <c r="X28" s="2"/>
      <c r="Y28" s="2"/>
      <c r="Z28" s="2"/>
      <c r="AA28" s="2"/>
    </row>
    <row r="29" spans="1:27" s="354" customFormat="1">
      <c r="A29" s="2"/>
      <c r="B29" s="360"/>
      <c r="C29" s="360"/>
      <c r="D29" s="360"/>
      <c r="E29" s="2"/>
      <c r="F29" s="2"/>
      <c r="G29" s="2"/>
      <c r="H29" s="2"/>
      <c r="I29" s="2"/>
      <c r="J29" s="2"/>
      <c r="K29" s="2"/>
      <c r="L29" s="2"/>
      <c r="M29" s="2"/>
      <c r="N29" s="2"/>
      <c r="O29" s="2"/>
      <c r="P29" s="2"/>
      <c r="Q29" s="2"/>
      <c r="R29" s="2"/>
      <c r="S29" s="2"/>
      <c r="T29" s="2"/>
      <c r="U29" s="2"/>
      <c r="V29" s="2"/>
      <c r="W29" s="2"/>
      <c r="X29" s="2"/>
      <c r="Y29" s="2"/>
      <c r="Z29" s="2"/>
      <c r="AA29" s="2"/>
    </row>
    <row r="30" spans="1:27" s="354" customFormat="1">
      <c r="A30" s="2"/>
      <c r="B30" s="360"/>
      <c r="C30" s="360"/>
      <c r="D30" s="360"/>
      <c r="E30" s="2"/>
      <c r="F30" s="2"/>
      <c r="G30" s="2"/>
      <c r="H30" s="2"/>
      <c r="I30" s="2"/>
      <c r="J30" s="2"/>
      <c r="K30" s="2"/>
      <c r="L30" s="2"/>
      <c r="M30" s="2"/>
      <c r="N30" s="2"/>
      <c r="O30" s="2"/>
      <c r="P30" s="2"/>
      <c r="Q30" s="2"/>
      <c r="R30" s="2"/>
      <c r="S30" s="2"/>
      <c r="T30" s="2"/>
      <c r="U30" s="2"/>
      <c r="V30" s="2"/>
      <c r="W30" s="2"/>
      <c r="X30" s="2"/>
      <c r="Y30" s="2"/>
      <c r="Z30" s="2"/>
      <c r="AA30" s="2"/>
    </row>
    <row r="31" spans="1:27" s="354" customFormat="1">
      <c r="A31" s="2"/>
      <c r="B31" s="360"/>
      <c r="C31" s="360"/>
      <c r="D31" s="360"/>
      <c r="E31" s="2"/>
      <c r="F31" s="2"/>
      <c r="G31" s="2"/>
      <c r="H31" s="2"/>
      <c r="I31" s="2"/>
      <c r="J31" s="2"/>
      <c r="K31" s="2"/>
      <c r="L31" s="2"/>
      <c r="M31" s="2"/>
      <c r="N31" s="2"/>
      <c r="O31" s="2"/>
      <c r="P31" s="2"/>
      <c r="Q31" s="2"/>
      <c r="R31" s="2"/>
      <c r="S31" s="2"/>
      <c r="T31" s="2"/>
      <c r="U31" s="2"/>
      <c r="V31" s="2"/>
      <c r="W31" s="2"/>
      <c r="X31" s="2"/>
      <c r="Y31" s="2"/>
      <c r="Z31" s="2"/>
      <c r="AA31" s="2"/>
    </row>
    <row r="32" spans="1:27" s="354" customFormat="1">
      <c r="A32" s="2"/>
      <c r="B32" s="360"/>
      <c r="C32" s="360"/>
      <c r="D32" s="360"/>
      <c r="E32" s="2"/>
      <c r="F32" s="2"/>
      <c r="G32" s="2"/>
      <c r="H32" s="2"/>
      <c r="I32" s="2"/>
      <c r="J32" s="2"/>
      <c r="K32" s="2"/>
      <c r="L32" s="2"/>
      <c r="M32" s="2"/>
      <c r="N32" s="2"/>
      <c r="O32" s="2"/>
      <c r="P32" s="2"/>
      <c r="Q32" s="2"/>
      <c r="R32" s="2"/>
      <c r="S32" s="2"/>
      <c r="T32" s="2"/>
      <c r="U32" s="2"/>
      <c r="V32" s="2"/>
      <c r="W32" s="2"/>
      <c r="X32" s="2"/>
      <c r="Y32" s="2"/>
      <c r="Z32" s="2"/>
      <c r="AA32" s="2"/>
    </row>
    <row r="33" spans="1:27" s="354" customFormat="1">
      <c r="A33" s="2"/>
      <c r="B33" s="360"/>
      <c r="C33" s="360"/>
      <c r="D33" s="360"/>
      <c r="E33" s="2"/>
      <c r="F33" s="2"/>
      <c r="G33" s="2"/>
      <c r="H33" s="2"/>
      <c r="I33" s="2"/>
      <c r="J33" s="2"/>
      <c r="K33" s="2"/>
      <c r="L33" s="2"/>
      <c r="M33" s="2"/>
      <c r="N33" s="2"/>
      <c r="O33" s="2"/>
      <c r="P33" s="2"/>
      <c r="Q33" s="2"/>
      <c r="R33" s="2"/>
      <c r="S33" s="2"/>
      <c r="T33" s="2"/>
      <c r="U33" s="2"/>
      <c r="V33" s="2"/>
      <c r="W33" s="2"/>
      <c r="X33" s="2"/>
      <c r="Y33" s="2"/>
      <c r="Z33" s="2"/>
      <c r="AA33" s="2"/>
    </row>
    <row r="34" spans="1:27" s="354" customFormat="1">
      <c r="A34" s="2"/>
      <c r="B34" s="360"/>
      <c r="C34" s="360"/>
      <c r="D34" s="360"/>
      <c r="E34" s="2"/>
      <c r="F34" s="2"/>
      <c r="G34" s="2"/>
      <c r="H34" s="2"/>
      <c r="I34" s="2"/>
      <c r="J34" s="2"/>
      <c r="K34" s="2"/>
      <c r="L34" s="2"/>
      <c r="M34" s="2"/>
      <c r="N34" s="2"/>
      <c r="O34" s="2"/>
      <c r="P34" s="2"/>
      <c r="Q34" s="2"/>
      <c r="R34" s="2"/>
      <c r="S34" s="2"/>
      <c r="T34" s="2"/>
      <c r="U34" s="2"/>
      <c r="V34" s="2"/>
      <c r="W34" s="2"/>
      <c r="X34" s="2"/>
      <c r="Y34" s="2"/>
      <c r="Z34" s="2"/>
      <c r="AA34" s="2"/>
    </row>
    <row r="35" spans="1:27" s="354" customFormat="1">
      <c r="A35" s="2"/>
      <c r="B35" s="360"/>
      <c r="C35" s="360"/>
      <c r="D35" s="360"/>
      <c r="E35" s="2"/>
      <c r="F35" s="2"/>
      <c r="G35" s="2"/>
      <c r="H35" s="2"/>
      <c r="I35" s="2"/>
      <c r="J35" s="2"/>
      <c r="K35" s="2"/>
      <c r="L35" s="2"/>
      <c r="M35" s="2"/>
      <c r="N35" s="2"/>
      <c r="O35" s="2"/>
      <c r="P35" s="2"/>
      <c r="Q35" s="2"/>
      <c r="R35" s="2"/>
      <c r="S35" s="2"/>
      <c r="T35" s="2"/>
      <c r="U35" s="2"/>
      <c r="V35" s="2"/>
      <c r="W35" s="2"/>
      <c r="X35" s="2"/>
      <c r="Y35" s="2"/>
      <c r="Z35" s="2"/>
      <c r="AA35" s="2"/>
    </row>
    <row r="36" spans="1:27" s="354" customFormat="1">
      <c r="A36" s="2"/>
      <c r="B36" s="360"/>
      <c r="C36" s="360"/>
      <c r="D36" s="360"/>
      <c r="E36" s="2"/>
      <c r="F36" s="2"/>
      <c r="G36" s="2"/>
      <c r="H36" s="2"/>
      <c r="I36" s="2"/>
      <c r="J36" s="2"/>
      <c r="K36" s="2"/>
      <c r="L36" s="2"/>
      <c r="M36" s="2"/>
      <c r="N36" s="2"/>
      <c r="O36" s="2"/>
      <c r="P36" s="2"/>
      <c r="Q36" s="2"/>
      <c r="R36" s="2"/>
      <c r="S36" s="2"/>
      <c r="T36" s="2"/>
      <c r="U36" s="2"/>
      <c r="V36" s="2"/>
      <c r="W36" s="2"/>
      <c r="X36" s="2"/>
      <c r="Y36" s="2"/>
      <c r="Z36" s="2"/>
      <c r="AA36" s="2"/>
    </row>
    <row r="37" spans="1:27" s="354" customFormat="1">
      <c r="A37" s="2"/>
      <c r="B37" s="360"/>
      <c r="C37" s="360"/>
      <c r="D37" s="360"/>
      <c r="E37" s="2"/>
      <c r="F37" s="2"/>
      <c r="G37" s="2"/>
      <c r="H37" s="2"/>
      <c r="I37" s="2"/>
      <c r="J37" s="2"/>
      <c r="K37" s="2"/>
      <c r="L37" s="2"/>
      <c r="M37" s="2"/>
      <c r="N37" s="2"/>
      <c r="O37" s="2"/>
      <c r="P37" s="2"/>
      <c r="Q37" s="2"/>
      <c r="R37" s="2"/>
      <c r="S37" s="2"/>
      <c r="T37" s="2"/>
      <c r="U37" s="2"/>
      <c r="V37" s="2"/>
      <c r="W37" s="2"/>
      <c r="X37" s="2"/>
      <c r="Y37" s="2"/>
      <c r="Z37" s="2"/>
      <c r="AA37" s="2"/>
    </row>
    <row r="38" spans="1:27" s="354" customFormat="1">
      <c r="A38" s="2"/>
      <c r="B38" s="360"/>
      <c r="C38" s="360"/>
      <c r="D38" s="360"/>
      <c r="E38" s="2"/>
      <c r="F38" s="2"/>
      <c r="G38" s="2"/>
      <c r="H38" s="2"/>
      <c r="I38" s="2"/>
      <c r="J38" s="2"/>
      <c r="K38" s="2"/>
      <c r="L38" s="2"/>
      <c r="M38" s="2"/>
      <c r="N38" s="2"/>
      <c r="O38" s="2"/>
      <c r="P38" s="2"/>
      <c r="Q38" s="2"/>
      <c r="R38" s="2"/>
      <c r="S38" s="2"/>
      <c r="T38" s="2"/>
      <c r="U38" s="2"/>
      <c r="V38" s="2"/>
      <c r="W38" s="2"/>
      <c r="X38" s="2"/>
      <c r="Y38" s="2"/>
      <c r="Z38" s="2"/>
      <c r="AA38" s="2"/>
    </row>
    <row r="39" spans="1:27" s="354" customFormat="1">
      <c r="A39" s="2"/>
      <c r="B39" s="360"/>
      <c r="C39" s="360"/>
      <c r="D39" s="360"/>
      <c r="E39" s="2"/>
      <c r="F39" s="2"/>
      <c r="G39" s="2"/>
      <c r="H39" s="2"/>
      <c r="I39" s="2"/>
      <c r="J39" s="2"/>
      <c r="K39" s="2"/>
      <c r="L39" s="2"/>
      <c r="M39" s="2"/>
      <c r="N39" s="2"/>
      <c r="O39" s="2"/>
      <c r="P39" s="2"/>
      <c r="Q39" s="2"/>
      <c r="R39" s="2"/>
      <c r="S39" s="2"/>
      <c r="T39" s="2"/>
      <c r="U39" s="2"/>
      <c r="V39" s="2"/>
      <c r="W39" s="2"/>
      <c r="X39" s="2"/>
      <c r="Y39" s="2"/>
      <c r="Z39" s="2"/>
      <c r="AA39" s="2"/>
    </row>
    <row r="40" spans="1:27" s="354" customFormat="1">
      <c r="A40" s="2"/>
      <c r="B40" s="360"/>
      <c r="C40" s="360"/>
      <c r="D40" s="360"/>
      <c r="E40" s="2"/>
      <c r="F40" s="2"/>
      <c r="G40" s="2"/>
      <c r="H40" s="2"/>
      <c r="I40" s="2"/>
      <c r="J40" s="2"/>
      <c r="K40" s="2"/>
      <c r="L40" s="2"/>
      <c r="M40" s="2"/>
      <c r="N40" s="2"/>
      <c r="O40" s="2"/>
      <c r="P40" s="2"/>
      <c r="Q40" s="2"/>
      <c r="R40" s="2"/>
      <c r="S40" s="2"/>
      <c r="T40" s="2"/>
      <c r="U40" s="2"/>
      <c r="V40" s="2"/>
      <c r="W40" s="2"/>
      <c r="X40" s="2"/>
      <c r="Y40" s="2"/>
      <c r="Z40" s="2"/>
      <c r="AA40" s="2"/>
    </row>
    <row r="41" spans="1:27" s="354" customFormat="1">
      <c r="A41" s="2"/>
      <c r="B41" s="360"/>
      <c r="C41" s="360"/>
      <c r="D41" s="360"/>
      <c r="E41" s="2"/>
      <c r="F41" s="2"/>
      <c r="G41" s="2"/>
      <c r="H41" s="2"/>
      <c r="I41" s="2"/>
      <c r="J41" s="2"/>
      <c r="K41" s="2"/>
      <c r="L41" s="2"/>
      <c r="M41" s="2"/>
      <c r="N41" s="2"/>
      <c r="O41" s="2"/>
      <c r="P41" s="2"/>
      <c r="Q41" s="2"/>
      <c r="R41" s="2"/>
      <c r="S41" s="2"/>
      <c r="T41" s="2"/>
      <c r="U41" s="2"/>
      <c r="V41" s="2"/>
      <c r="W41" s="2"/>
      <c r="X41" s="2"/>
      <c r="Y41" s="2"/>
      <c r="Z41" s="2"/>
      <c r="AA41" s="2"/>
    </row>
    <row r="42" spans="1:27" s="354" customFormat="1">
      <c r="A42" s="2"/>
      <c r="B42" s="360"/>
      <c r="C42" s="360"/>
      <c r="D42" s="360"/>
      <c r="E42" s="2"/>
      <c r="F42" s="2"/>
      <c r="G42" s="2"/>
      <c r="H42" s="2"/>
      <c r="I42" s="2"/>
      <c r="J42" s="2"/>
      <c r="K42" s="2"/>
      <c r="L42" s="2"/>
      <c r="M42" s="2"/>
      <c r="N42" s="2"/>
      <c r="O42" s="2"/>
      <c r="P42" s="2"/>
      <c r="Q42" s="2"/>
      <c r="R42" s="2"/>
      <c r="S42" s="2"/>
      <c r="T42" s="2"/>
      <c r="U42" s="2"/>
      <c r="V42" s="2"/>
      <c r="W42" s="2"/>
      <c r="X42" s="2"/>
      <c r="Y42" s="2"/>
      <c r="Z42" s="2"/>
      <c r="AA42" s="2"/>
    </row>
    <row r="43" spans="1:27" s="354" customFormat="1">
      <c r="A43" s="2"/>
      <c r="B43" s="360"/>
      <c r="C43" s="360"/>
      <c r="D43" s="360"/>
      <c r="E43" s="2"/>
      <c r="F43" s="2"/>
      <c r="G43" s="2"/>
      <c r="H43" s="2"/>
      <c r="I43" s="2"/>
      <c r="J43" s="2"/>
      <c r="K43" s="2"/>
      <c r="L43" s="2"/>
      <c r="M43" s="2"/>
      <c r="N43" s="2"/>
      <c r="O43" s="2"/>
      <c r="P43" s="2"/>
      <c r="Q43" s="2"/>
      <c r="R43" s="2"/>
      <c r="S43" s="2"/>
      <c r="T43" s="2"/>
      <c r="U43" s="2"/>
      <c r="V43" s="2"/>
      <c r="W43" s="2"/>
      <c r="X43" s="2"/>
      <c r="Y43" s="2"/>
      <c r="Z43" s="2"/>
      <c r="AA43" s="2"/>
    </row>
    <row r="44" spans="1:27" s="354" customFormat="1">
      <c r="A44" s="2"/>
      <c r="B44" s="360"/>
      <c r="C44" s="360"/>
      <c r="D44" s="360"/>
      <c r="E44" s="2"/>
      <c r="F44" s="2"/>
      <c r="G44" s="2"/>
      <c r="H44" s="2"/>
      <c r="I44" s="2"/>
      <c r="J44" s="2"/>
      <c r="K44" s="2"/>
      <c r="L44" s="2"/>
      <c r="M44" s="2"/>
      <c r="N44" s="2"/>
      <c r="O44" s="2"/>
      <c r="P44" s="2"/>
      <c r="Q44" s="2"/>
      <c r="R44" s="2"/>
      <c r="S44" s="2"/>
      <c r="T44" s="2"/>
      <c r="U44" s="2"/>
      <c r="V44" s="2"/>
      <c r="W44" s="2"/>
      <c r="X44" s="2"/>
      <c r="Y44" s="2"/>
      <c r="Z44" s="2"/>
      <c r="AA44" s="2"/>
    </row>
    <row r="45" spans="1:27" s="354" customFormat="1">
      <c r="A45" s="2"/>
      <c r="B45" s="360"/>
      <c r="C45" s="360"/>
      <c r="D45" s="360"/>
      <c r="E45" s="2"/>
      <c r="F45" s="2"/>
      <c r="G45" s="2"/>
      <c r="H45" s="2"/>
      <c r="I45" s="2"/>
      <c r="J45" s="2"/>
      <c r="K45" s="2"/>
      <c r="L45" s="2"/>
      <c r="M45" s="2"/>
      <c r="N45" s="2"/>
      <c r="O45" s="2"/>
      <c r="P45" s="2"/>
      <c r="Q45" s="2"/>
      <c r="R45" s="2"/>
      <c r="S45" s="2"/>
      <c r="T45" s="2"/>
      <c r="U45" s="2"/>
      <c r="V45" s="2"/>
      <c r="W45" s="2"/>
      <c r="X45" s="2"/>
      <c r="Y45" s="2"/>
      <c r="Z45" s="2"/>
      <c r="AA45" s="2"/>
    </row>
    <row r="46" spans="1:27" s="354" customFormat="1">
      <c r="A46" s="2"/>
      <c r="B46" s="360"/>
      <c r="C46" s="360"/>
      <c r="D46" s="360"/>
      <c r="E46" s="2"/>
      <c r="F46" s="2"/>
      <c r="G46" s="2"/>
      <c r="H46" s="2"/>
      <c r="I46" s="2"/>
      <c r="J46" s="2"/>
      <c r="K46" s="2"/>
      <c r="L46" s="2"/>
      <c r="M46" s="2"/>
      <c r="N46" s="2"/>
      <c r="O46" s="2"/>
      <c r="P46" s="2"/>
      <c r="Q46" s="2"/>
      <c r="R46" s="2"/>
      <c r="S46" s="2"/>
      <c r="T46" s="2"/>
      <c r="U46" s="2"/>
      <c r="V46" s="2"/>
      <c r="W46" s="2"/>
      <c r="X46" s="2"/>
      <c r="Y46" s="2"/>
      <c r="Z46" s="2"/>
      <c r="AA46" s="2"/>
    </row>
    <row r="47" spans="1:27" s="354" customFormat="1">
      <c r="A47" s="2"/>
      <c r="B47" s="360"/>
      <c r="C47" s="360"/>
      <c r="D47" s="360"/>
      <c r="E47" s="2"/>
      <c r="F47" s="2"/>
      <c r="G47" s="2"/>
      <c r="H47" s="2"/>
      <c r="I47" s="2"/>
      <c r="J47" s="2"/>
      <c r="K47" s="2"/>
      <c r="L47" s="2"/>
      <c r="M47" s="2"/>
      <c r="N47" s="2"/>
      <c r="O47" s="2"/>
      <c r="P47" s="2"/>
      <c r="Q47" s="2"/>
      <c r="R47" s="2"/>
      <c r="S47" s="2"/>
      <c r="T47" s="2"/>
      <c r="U47" s="2"/>
      <c r="V47" s="2"/>
      <c r="W47" s="2"/>
      <c r="X47" s="2"/>
      <c r="Y47" s="2"/>
      <c r="Z47" s="2"/>
      <c r="AA47" s="2"/>
    </row>
    <row r="48" spans="1:27" s="354" customFormat="1">
      <c r="A48" s="2"/>
      <c r="B48" s="360"/>
      <c r="C48" s="360"/>
      <c r="D48" s="360"/>
      <c r="E48" s="2"/>
      <c r="F48" s="2"/>
      <c r="G48" s="2"/>
      <c r="H48" s="2"/>
      <c r="I48" s="2"/>
      <c r="J48" s="2"/>
      <c r="K48" s="2"/>
      <c r="L48" s="2"/>
      <c r="M48" s="2"/>
      <c r="N48" s="2"/>
      <c r="O48" s="2"/>
      <c r="P48" s="2"/>
      <c r="Q48" s="2"/>
      <c r="R48" s="2"/>
      <c r="S48" s="2"/>
      <c r="T48" s="2"/>
      <c r="U48" s="2"/>
      <c r="V48" s="2"/>
      <c r="W48" s="2"/>
      <c r="X48" s="2"/>
      <c r="Y48" s="2"/>
      <c r="Z48" s="2"/>
      <c r="AA48" s="2"/>
    </row>
    <row r="49" spans="1:27" s="354" customFormat="1">
      <c r="A49" s="2"/>
      <c r="B49" s="360"/>
      <c r="C49" s="360"/>
      <c r="D49" s="360"/>
      <c r="E49" s="2"/>
      <c r="F49" s="2"/>
      <c r="G49" s="2"/>
      <c r="H49" s="2"/>
      <c r="I49" s="2"/>
      <c r="J49" s="2"/>
      <c r="K49" s="2"/>
      <c r="L49" s="2"/>
      <c r="M49" s="2"/>
      <c r="N49" s="2"/>
      <c r="O49" s="2"/>
      <c r="P49" s="2"/>
      <c r="Q49" s="2"/>
      <c r="R49" s="2"/>
      <c r="S49" s="2"/>
      <c r="T49" s="2"/>
      <c r="U49" s="2"/>
      <c r="V49" s="2"/>
      <c r="W49" s="2"/>
      <c r="X49" s="2"/>
      <c r="Y49" s="2"/>
      <c r="Z49" s="2"/>
      <c r="AA49" s="2"/>
    </row>
    <row r="50" spans="1:27" s="354" customFormat="1">
      <c r="A50" s="2"/>
      <c r="B50" s="360"/>
      <c r="C50" s="360"/>
      <c r="D50" s="360"/>
      <c r="E50" s="2"/>
      <c r="F50" s="2"/>
      <c r="G50" s="2"/>
      <c r="H50" s="2"/>
      <c r="I50" s="2"/>
      <c r="J50" s="2"/>
      <c r="K50" s="2"/>
      <c r="L50" s="2"/>
      <c r="M50" s="2"/>
      <c r="N50" s="2"/>
      <c r="O50" s="2"/>
      <c r="P50" s="2"/>
      <c r="Q50" s="2"/>
      <c r="R50" s="2"/>
      <c r="S50" s="2"/>
      <c r="T50" s="2"/>
      <c r="U50" s="2"/>
      <c r="V50" s="2"/>
      <c r="W50" s="2"/>
      <c r="X50" s="2"/>
      <c r="Y50" s="2"/>
      <c r="Z50" s="2"/>
      <c r="AA50" s="2"/>
    </row>
    <row r="51" spans="1:27" s="354" customFormat="1">
      <c r="A51" s="2"/>
      <c r="B51" s="360"/>
      <c r="C51" s="360"/>
      <c r="D51" s="360"/>
      <c r="E51" s="2"/>
      <c r="F51" s="2"/>
      <c r="G51" s="2"/>
      <c r="H51" s="2"/>
      <c r="I51" s="2"/>
      <c r="J51" s="2"/>
      <c r="K51" s="2"/>
      <c r="L51" s="2"/>
      <c r="M51" s="2"/>
      <c r="N51" s="2"/>
      <c r="O51" s="2"/>
      <c r="P51" s="2"/>
      <c r="Q51" s="2"/>
      <c r="R51" s="2"/>
      <c r="S51" s="2"/>
      <c r="T51" s="2"/>
      <c r="U51" s="2"/>
      <c r="V51" s="2"/>
      <c r="W51" s="2"/>
      <c r="X51" s="2"/>
      <c r="Y51" s="2"/>
      <c r="Z51" s="2"/>
      <c r="AA51" s="2"/>
    </row>
    <row r="52" spans="1:27" s="354" customFormat="1">
      <c r="A52" s="2"/>
      <c r="B52" s="360"/>
      <c r="C52" s="360"/>
      <c r="D52" s="360"/>
      <c r="E52" s="2"/>
      <c r="F52" s="2"/>
      <c r="G52" s="2"/>
      <c r="H52" s="2"/>
      <c r="I52" s="2"/>
      <c r="J52" s="2"/>
      <c r="K52" s="2"/>
      <c r="L52" s="2"/>
      <c r="M52" s="2"/>
      <c r="N52" s="2"/>
      <c r="O52" s="2"/>
      <c r="P52" s="2"/>
      <c r="Q52" s="2"/>
      <c r="R52" s="2"/>
      <c r="S52" s="2"/>
      <c r="T52" s="2"/>
      <c r="U52" s="2"/>
      <c r="V52" s="2"/>
      <c r="W52" s="2"/>
      <c r="X52" s="2"/>
      <c r="Y52" s="2"/>
      <c r="Z52" s="2"/>
      <c r="AA52" s="2"/>
    </row>
    <row r="53" spans="1:27" s="354" customFormat="1">
      <c r="A53" s="2"/>
      <c r="B53" s="360"/>
      <c r="C53" s="360"/>
      <c r="D53" s="360"/>
      <c r="E53" s="2"/>
      <c r="F53" s="2"/>
      <c r="G53" s="2"/>
      <c r="H53" s="2"/>
      <c r="I53" s="2"/>
      <c r="J53" s="2"/>
      <c r="K53" s="2"/>
      <c r="L53" s="2"/>
      <c r="M53" s="2"/>
      <c r="N53" s="2"/>
      <c r="O53" s="2"/>
      <c r="P53" s="2"/>
      <c r="Q53" s="2"/>
      <c r="R53" s="2"/>
      <c r="S53" s="2"/>
      <c r="T53" s="2"/>
      <c r="U53" s="2"/>
      <c r="V53" s="2"/>
      <c r="W53" s="2"/>
      <c r="X53" s="2"/>
      <c r="Y53" s="2"/>
      <c r="Z53" s="2"/>
      <c r="AA53" s="2"/>
    </row>
    <row r="54" spans="1:27" s="354" customFormat="1">
      <c r="A54" s="2"/>
      <c r="B54" s="360"/>
      <c r="C54" s="360"/>
      <c r="D54" s="360"/>
      <c r="E54" s="2"/>
      <c r="F54" s="2"/>
      <c r="G54" s="2"/>
      <c r="H54" s="2"/>
      <c r="I54" s="2"/>
      <c r="J54" s="2"/>
      <c r="K54" s="2"/>
      <c r="L54" s="2"/>
      <c r="M54" s="2"/>
      <c r="N54" s="2"/>
      <c r="O54" s="2"/>
      <c r="P54" s="2"/>
      <c r="Q54" s="2"/>
      <c r="R54" s="2"/>
      <c r="S54" s="2"/>
      <c r="T54" s="2"/>
      <c r="U54" s="2"/>
      <c r="V54" s="2"/>
      <c r="W54" s="2"/>
      <c r="X54" s="2"/>
      <c r="Y54" s="2"/>
      <c r="Z54" s="2"/>
      <c r="AA54" s="2"/>
    </row>
    <row r="55" spans="1:27" s="354" customFormat="1">
      <c r="A55" s="2"/>
      <c r="B55" s="360"/>
      <c r="C55" s="360"/>
      <c r="D55" s="360"/>
      <c r="E55" s="2"/>
      <c r="F55" s="2"/>
      <c r="G55" s="2"/>
      <c r="H55" s="2"/>
      <c r="I55" s="2"/>
      <c r="J55" s="2"/>
      <c r="K55" s="2"/>
      <c r="L55" s="2"/>
      <c r="M55" s="2"/>
      <c r="N55" s="2"/>
      <c r="O55" s="2"/>
      <c r="P55" s="2"/>
      <c r="Q55" s="2"/>
      <c r="R55" s="2"/>
      <c r="S55" s="2"/>
      <c r="T55" s="2"/>
      <c r="U55" s="2"/>
      <c r="V55" s="2"/>
      <c r="W55" s="2"/>
      <c r="X55" s="2"/>
      <c r="Y55" s="2"/>
      <c r="Z55" s="2"/>
      <c r="AA55" s="2"/>
    </row>
    <row r="56" spans="1:27" s="354" customFormat="1">
      <c r="A56" s="2"/>
      <c r="B56" s="360"/>
      <c r="C56" s="360"/>
      <c r="D56" s="360"/>
      <c r="E56" s="2"/>
      <c r="F56" s="2"/>
      <c r="G56" s="2"/>
      <c r="H56" s="2"/>
      <c r="I56" s="2"/>
      <c r="J56" s="2"/>
      <c r="K56" s="2"/>
      <c r="L56" s="2"/>
      <c r="M56" s="2"/>
      <c r="N56" s="2"/>
      <c r="O56" s="2"/>
      <c r="P56" s="2"/>
      <c r="Q56" s="2"/>
      <c r="R56" s="2"/>
      <c r="S56" s="2"/>
      <c r="T56" s="2"/>
      <c r="U56" s="2"/>
      <c r="V56" s="2"/>
      <c r="W56" s="2"/>
      <c r="X56" s="2"/>
      <c r="Y56" s="2"/>
      <c r="Z56" s="2"/>
      <c r="AA56" s="2"/>
    </row>
    <row r="57" spans="1:27" s="354" customFormat="1">
      <c r="A57" s="2"/>
      <c r="B57" s="360"/>
      <c r="C57" s="360"/>
      <c r="D57" s="360"/>
      <c r="E57" s="2"/>
      <c r="F57" s="2"/>
      <c r="G57" s="2"/>
      <c r="H57" s="2"/>
      <c r="I57" s="2"/>
      <c r="J57" s="2"/>
      <c r="K57" s="2"/>
      <c r="L57" s="2"/>
      <c r="M57" s="2"/>
      <c r="N57" s="2"/>
      <c r="O57" s="2"/>
      <c r="P57" s="2"/>
      <c r="Q57" s="2"/>
      <c r="R57" s="2"/>
      <c r="S57" s="2"/>
      <c r="T57" s="2"/>
      <c r="U57" s="2"/>
      <c r="V57" s="2"/>
      <c r="W57" s="2"/>
      <c r="X57" s="2"/>
      <c r="Y57" s="2"/>
      <c r="Z57" s="2"/>
      <c r="AA57" s="2"/>
    </row>
    <row r="58" spans="1:27" s="354" customFormat="1">
      <c r="A58" s="2"/>
      <c r="B58" s="360"/>
      <c r="C58" s="360"/>
      <c r="D58" s="360"/>
      <c r="E58" s="2"/>
      <c r="F58" s="2"/>
      <c r="G58" s="2"/>
      <c r="H58" s="2"/>
      <c r="I58" s="2"/>
      <c r="J58" s="2"/>
      <c r="K58" s="2"/>
      <c r="L58" s="2"/>
      <c r="M58" s="2"/>
      <c r="N58" s="2"/>
      <c r="O58" s="2"/>
      <c r="P58" s="2"/>
      <c r="Q58" s="2"/>
      <c r="R58" s="2"/>
      <c r="S58" s="2"/>
      <c r="T58" s="2"/>
      <c r="U58" s="2"/>
      <c r="V58" s="2"/>
      <c r="W58" s="2"/>
      <c r="X58" s="2"/>
      <c r="Y58" s="2"/>
      <c r="Z58" s="2"/>
      <c r="AA58" s="2"/>
    </row>
    <row r="59" spans="1:27" s="354" customFormat="1">
      <c r="A59" s="2"/>
      <c r="B59" s="360"/>
      <c r="C59" s="360"/>
      <c r="D59" s="360"/>
      <c r="E59" s="2"/>
      <c r="F59" s="2"/>
      <c r="G59" s="2"/>
      <c r="H59" s="2"/>
      <c r="I59" s="2"/>
      <c r="J59" s="2"/>
      <c r="K59" s="2"/>
      <c r="L59" s="2"/>
      <c r="M59" s="2"/>
      <c r="N59" s="2"/>
      <c r="O59" s="2"/>
      <c r="P59" s="2"/>
      <c r="Q59" s="2"/>
      <c r="R59" s="2"/>
      <c r="S59" s="2"/>
      <c r="T59" s="2"/>
      <c r="U59" s="2"/>
      <c r="V59" s="2"/>
      <c r="W59" s="2"/>
      <c r="X59" s="2"/>
      <c r="Y59" s="2"/>
      <c r="Z59" s="2"/>
      <c r="AA59" s="2"/>
    </row>
    <row r="60" spans="1:27" s="354" customFormat="1">
      <c r="A60" s="2"/>
      <c r="B60" s="360"/>
      <c r="C60" s="360"/>
      <c r="D60" s="360"/>
      <c r="E60" s="2"/>
      <c r="F60" s="2"/>
      <c r="G60" s="2"/>
      <c r="H60" s="2"/>
      <c r="I60" s="2"/>
      <c r="J60" s="2"/>
      <c r="K60" s="2"/>
      <c r="L60" s="2"/>
      <c r="M60" s="2"/>
      <c r="N60" s="2"/>
      <c r="O60" s="2"/>
      <c r="P60" s="2"/>
      <c r="Q60" s="2"/>
      <c r="R60" s="2"/>
      <c r="S60" s="2"/>
      <c r="T60" s="2"/>
      <c r="U60" s="2"/>
      <c r="V60" s="2"/>
      <c r="W60" s="2"/>
      <c r="X60" s="2"/>
      <c r="Y60" s="2"/>
      <c r="Z60" s="2"/>
      <c r="AA60" s="2"/>
    </row>
    <row r="61" spans="1:27" s="354" customFormat="1">
      <c r="A61" s="2"/>
      <c r="B61" s="360"/>
      <c r="C61" s="360"/>
      <c r="D61" s="360"/>
      <c r="E61" s="2"/>
      <c r="F61" s="2"/>
      <c r="G61" s="2"/>
      <c r="H61" s="2"/>
      <c r="I61" s="2"/>
      <c r="J61" s="2"/>
      <c r="K61" s="2"/>
      <c r="L61" s="2"/>
      <c r="M61" s="2"/>
      <c r="N61" s="2"/>
      <c r="O61" s="2"/>
      <c r="P61" s="2"/>
      <c r="Q61" s="2"/>
      <c r="R61" s="2"/>
      <c r="S61" s="2"/>
      <c r="T61" s="2"/>
      <c r="U61" s="2"/>
      <c r="V61" s="2"/>
      <c r="W61" s="2"/>
      <c r="X61" s="2"/>
      <c r="Y61" s="2"/>
      <c r="Z61" s="2"/>
      <c r="AA61" s="2"/>
    </row>
    <row r="62" spans="1:27" s="354" customFormat="1">
      <c r="A62" s="2"/>
      <c r="B62" s="360"/>
      <c r="C62" s="360"/>
      <c r="D62" s="360"/>
      <c r="E62" s="2"/>
      <c r="F62" s="2"/>
      <c r="G62" s="2"/>
      <c r="H62" s="2"/>
      <c r="I62" s="2"/>
      <c r="J62" s="2"/>
      <c r="K62" s="2"/>
      <c r="L62" s="2"/>
      <c r="M62" s="2"/>
      <c r="N62" s="2"/>
      <c r="O62" s="2"/>
      <c r="P62" s="2"/>
      <c r="Q62" s="2"/>
      <c r="R62" s="2"/>
      <c r="S62" s="2"/>
      <c r="T62" s="2"/>
      <c r="U62" s="2"/>
      <c r="V62" s="2"/>
      <c r="W62" s="2"/>
      <c r="X62" s="2"/>
      <c r="Y62" s="2"/>
      <c r="Z62" s="2"/>
      <c r="AA62" s="2"/>
    </row>
    <row r="63" spans="1:27" s="354" customFormat="1">
      <c r="A63" s="2"/>
      <c r="B63" s="360"/>
      <c r="C63" s="360"/>
      <c r="D63" s="360"/>
      <c r="E63" s="2"/>
      <c r="F63" s="2"/>
      <c r="G63" s="2"/>
      <c r="H63" s="2"/>
      <c r="I63" s="2"/>
      <c r="J63" s="2"/>
      <c r="K63" s="2"/>
      <c r="L63" s="2"/>
      <c r="M63" s="2"/>
      <c r="N63" s="2"/>
      <c r="O63" s="2"/>
      <c r="P63" s="2"/>
      <c r="Q63" s="2"/>
      <c r="R63" s="2"/>
      <c r="S63" s="2"/>
      <c r="T63" s="2"/>
      <c r="U63" s="2"/>
      <c r="V63" s="2"/>
      <c r="W63" s="2"/>
      <c r="X63" s="2"/>
      <c r="Y63" s="2"/>
      <c r="Z63" s="2"/>
      <c r="AA63" s="2"/>
    </row>
    <row r="64" spans="1:27" s="354" customFormat="1">
      <c r="A64" s="2"/>
      <c r="B64" s="360"/>
      <c r="C64" s="360"/>
      <c r="D64" s="360"/>
      <c r="E64" s="2"/>
      <c r="F64" s="2"/>
      <c r="G64" s="2"/>
      <c r="H64" s="2"/>
      <c r="I64" s="2"/>
      <c r="J64" s="2"/>
      <c r="K64" s="2"/>
      <c r="L64" s="2"/>
      <c r="M64" s="2"/>
      <c r="N64" s="2"/>
      <c r="O64" s="2"/>
      <c r="P64" s="2"/>
      <c r="Q64" s="2"/>
      <c r="R64" s="2"/>
      <c r="S64" s="2"/>
      <c r="T64" s="2"/>
      <c r="U64" s="2"/>
      <c r="V64" s="2"/>
      <c r="W64" s="2"/>
      <c r="X64" s="2"/>
      <c r="Y64" s="2"/>
      <c r="Z64" s="2"/>
      <c r="AA64" s="2"/>
    </row>
    <row r="65" spans="1:27" s="354" customFormat="1">
      <c r="A65" s="2"/>
      <c r="B65" s="360"/>
      <c r="C65" s="360"/>
      <c r="D65" s="360"/>
      <c r="E65" s="2"/>
      <c r="F65" s="2"/>
      <c r="G65" s="2"/>
      <c r="H65" s="2"/>
      <c r="I65" s="2"/>
      <c r="J65" s="2"/>
      <c r="K65" s="2"/>
      <c r="L65" s="2"/>
      <c r="M65" s="2"/>
      <c r="N65" s="2"/>
      <c r="O65" s="2"/>
      <c r="P65" s="2"/>
      <c r="Q65" s="2"/>
      <c r="R65" s="2"/>
      <c r="S65" s="2"/>
      <c r="T65" s="2"/>
      <c r="U65" s="2"/>
      <c r="V65" s="2"/>
      <c r="W65" s="2"/>
      <c r="X65" s="2"/>
      <c r="Y65" s="2"/>
      <c r="Z65" s="2"/>
      <c r="AA65" s="2"/>
    </row>
    <row r="66" spans="1:27" s="354" customFormat="1">
      <c r="A66" s="2"/>
      <c r="B66" s="360"/>
      <c r="C66" s="360"/>
      <c r="D66" s="360"/>
      <c r="E66" s="2"/>
      <c r="F66" s="2"/>
      <c r="G66" s="2"/>
      <c r="H66" s="2"/>
      <c r="I66" s="2"/>
      <c r="J66" s="2"/>
      <c r="K66" s="2"/>
      <c r="L66" s="2"/>
      <c r="M66" s="2"/>
      <c r="N66" s="2"/>
      <c r="O66" s="2"/>
      <c r="P66" s="2"/>
      <c r="Q66" s="2"/>
      <c r="R66" s="2"/>
      <c r="S66" s="2"/>
      <c r="T66" s="2"/>
      <c r="U66" s="2"/>
      <c r="V66" s="2"/>
      <c r="W66" s="2"/>
      <c r="X66" s="2"/>
      <c r="Y66" s="2"/>
      <c r="Z66" s="2"/>
      <c r="AA66" s="2"/>
    </row>
    <row r="67" spans="1:27" s="354" customFormat="1">
      <c r="A67" s="2"/>
      <c r="B67" s="360"/>
      <c r="C67" s="360"/>
      <c r="D67" s="360"/>
      <c r="E67" s="2"/>
      <c r="F67" s="2"/>
      <c r="G67" s="2"/>
      <c r="H67" s="2"/>
      <c r="I67" s="2"/>
      <c r="J67" s="2"/>
      <c r="K67" s="2"/>
      <c r="L67" s="2"/>
      <c r="M67" s="2"/>
      <c r="N67" s="2"/>
      <c r="O67" s="2"/>
      <c r="P67" s="2"/>
      <c r="Q67" s="2"/>
      <c r="R67" s="2"/>
      <c r="S67" s="2"/>
      <c r="T67" s="2"/>
      <c r="U67" s="2"/>
      <c r="V67" s="2"/>
      <c r="W67" s="2"/>
      <c r="X67" s="2"/>
      <c r="Y67" s="2"/>
      <c r="Z67" s="2"/>
      <c r="AA67" s="2"/>
    </row>
    <row r="68" spans="1:27" s="354" customFormat="1">
      <c r="A68" s="2"/>
      <c r="B68" s="360"/>
      <c r="C68" s="360"/>
      <c r="D68" s="360"/>
      <c r="E68" s="2"/>
      <c r="F68" s="2"/>
      <c r="G68" s="2"/>
      <c r="H68" s="2"/>
      <c r="I68" s="2"/>
      <c r="J68" s="2"/>
      <c r="K68" s="2"/>
      <c r="L68" s="2"/>
      <c r="M68" s="2"/>
      <c r="N68" s="2"/>
      <c r="O68" s="2"/>
      <c r="P68" s="2"/>
      <c r="Q68" s="2"/>
      <c r="R68" s="2"/>
      <c r="S68" s="2"/>
      <c r="T68" s="2"/>
      <c r="U68" s="2"/>
      <c r="V68" s="2"/>
      <c r="W68" s="2"/>
      <c r="X68" s="2"/>
      <c r="Y68" s="2"/>
      <c r="Z68" s="2"/>
      <c r="AA68" s="2"/>
    </row>
    <row r="69" spans="1:27" s="354" customFormat="1">
      <c r="A69" s="2"/>
      <c r="B69" s="360"/>
      <c r="C69" s="360"/>
      <c r="D69" s="360"/>
      <c r="E69" s="2"/>
      <c r="F69" s="2"/>
      <c r="G69" s="2"/>
      <c r="H69" s="2"/>
      <c r="I69" s="2"/>
      <c r="J69" s="2"/>
      <c r="K69" s="2"/>
      <c r="L69" s="2"/>
      <c r="M69" s="2"/>
      <c r="N69" s="2"/>
      <c r="O69" s="2"/>
      <c r="P69" s="2"/>
      <c r="Q69" s="2"/>
      <c r="R69" s="2"/>
      <c r="S69" s="2"/>
      <c r="T69" s="2"/>
      <c r="U69" s="2"/>
      <c r="V69" s="2"/>
      <c r="W69" s="2"/>
      <c r="X69" s="2"/>
      <c r="Y69" s="2"/>
      <c r="Z69" s="2"/>
      <c r="AA69" s="2"/>
    </row>
    <row r="70" spans="1:27" s="354" customFormat="1">
      <c r="A70" s="2"/>
      <c r="B70" s="360"/>
      <c r="C70" s="360"/>
      <c r="D70" s="360"/>
      <c r="E70" s="2"/>
      <c r="F70" s="2"/>
      <c r="G70" s="2"/>
      <c r="H70" s="2"/>
      <c r="I70" s="2"/>
      <c r="J70" s="2"/>
      <c r="K70" s="2"/>
      <c r="L70" s="2"/>
      <c r="M70" s="2"/>
      <c r="N70" s="2"/>
      <c r="O70" s="2"/>
      <c r="P70" s="2"/>
      <c r="Q70" s="2"/>
      <c r="R70" s="2"/>
      <c r="S70" s="2"/>
      <c r="T70" s="2"/>
      <c r="U70" s="2"/>
      <c r="V70" s="2"/>
      <c r="W70" s="2"/>
      <c r="X70" s="2"/>
      <c r="Y70" s="2"/>
      <c r="Z70" s="2"/>
      <c r="AA70" s="2"/>
    </row>
    <row r="71" spans="1:27" s="354" customFormat="1">
      <c r="A71" s="2"/>
      <c r="B71" s="360"/>
      <c r="C71" s="360"/>
      <c r="D71" s="360"/>
      <c r="E71" s="2"/>
      <c r="F71" s="2"/>
      <c r="G71" s="2"/>
      <c r="H71" s="2"/>
      <c r="I71" s="2"/>
      <c r="J71" s="2"/>
      <c r="K71" s="2"/>
      <c r="L71" s="2"/>
      <c r="M71" s="2"/>
      <c r="N71" s="2"/>
      <c r="O71" s="2"/>
      <c r="P71" s="2"/>
      <c r="Q71" s="2"/>
      <c r="R71" s="2"/>
      <c r="S71" s="2"/>
      <c r="T71" s="2"/>
      <c r="U71" s="2"/>
      <c r="V71" s="2"/>
      <c r="W71" s="2"/>
      <c r="X71" s="2"/>
      <c r="Y71" s="2"/>
      <c r="Z71" s="2"/>
      <c r="AA71" s="2"/>
    </row>
    <row r="72" spans="1:27" s="354" customFormat="1">
      <c r="A72" s="2"/>
      <c r="B72" s="360"/>
      <c r="C72" s="360"/>
      <c r="D72" s="360"/>
      <c r="E72" s="2"/>
      <c r="F72" s="2"/>
      <c r="G72" s="2"/>
      <c r="H72" s="2"/>
      <c r="I72" s="2"/>
      <c r="J72" s="2"/>
      <c r="K72" s="2"/>
      <c r="L72" s="2"/>
      <c r="M72" s="2"/>
      <c r="N72" s="2"/>
      <c r="O72" s="2"/>
      <c r="P72" s="2"/>
      <c r="Q72" s="2"/>
      <c r="R72" s="2"/>
      <c r="S72" s="2"/>
      <c r="T72" s="2"/>
      <c r="U72" s="2"/>
      <c r="V72" s="2"/>
      <c r="W72" s="2"/>
      <c r="X72" s="2"/>
      <c r="Y72" s="2"/>
      <c r="Z72" s="2"/>
      <c r="AA72" s="2"/>
    </row>
    <row r="73" spans="1:27" s="354" customFormat="1">
      <c r="A73" s="2"/>
      <c r="B73" s="360"/>
      <c r="C73" s="360"/>
      <c r="D73" s="360"/>
      <c r="E73" s="2"/>
      <c r="F73" s="2"/>
      <c r="G73" s="2"/>
      <c r="H73" s="2"/>
      <c r="I73" s="2"/>
      <c r="J73" s="2"/>
      <c r="K73" s="2"/>
      <c r="L73" s="2"/>
      <c r="M73" s="2"/>
      <c r="N73" s="2"/>
      <c r="O73" s="2"/>
      <c r="P73" s="2"/>
      <c r="Q73" s="2"/>
      <c r="R73" s="2"/>
      <c r="S73" s="2"/>
      <c r="T73" s="2"/>
      <c r="U73" s="2"/>
      <c r="V73" s="2"/>
      <c r="W73" s="2"/>
      <c r="X73" s="2"/>
      <c r="Y73" s="2"/>
      <c r="Z73" s="2"/>
      <c r="AA73" s="2"/>
    </row>
    <row r="74" spans="1:27" s="354" customFormat="1">
      <c r="A74" s="2"/>
      <c r="B74" s="360"/>
      <c r="C74" s="360"/>
      <c r="D74" s="360"/>
      <c r="E74" s="2"/>
      <c r="F74" s="2"/>
      <c r="G74" s="2"/>
      <c r="H74" s="2"/>
      <c r="I74" s="2"/>
      <c r="J74" s="2"/>
      <c r="K74" s="2"/>
      <c r="L74" s="2"/>
      <c r="M74" s="2"/>
      <c r="N74" s="2"/>
      <c r="O74" s="2"/>
      <c r="P74" s="2"/>
      <c r="Q74" s="2"/>
      <c r="R74" s="2"/>
      <c r="S74" s="2"/>
      <c r="T74" s="2"/>
      <c r="U74" s="2"/>
      <c r="V74" s="2"/>
      <c r="W74" s="2"/>
      <c r="X74" s="2"/>
      <c r="Y74" s="2"/>
      <c r="Z74" s="2"/>
      <c r="AA74" s="2"/>
    </row>
    <row r="75" spans="1:27" s="354" customFormat="1">
      <c r="A75" s="2"/>
      <c r="B75" s="360"/>
      <c r="C75" s="360"/>
      <c r="D75" s="360"/>
      <c r="E75" s="2"/>
      <c r="F75" s="2"/>
      <c r="G75" s="2"/>
      <c r="H75" s="2"/>
      <c r="I75" s="2"/>
      <c r="J75" s="2"/>
      <c r="K75" s="2"/>
      <c r="L75" s="2"/>
      <c r="M75" s="2"/>
      <c r="N75" s="2"/>
      <c r="O75" s="2"/>
      <c r="P75" s="2"/>
      <c r="Q75" s="2"/>
      <c r="R75" s="2"/>
      <c r="S75" s="2"/>
      <c r="T75" s="2"/>
      <c r="U75" s="2"/>
      <c r="V75" s="2"/>
      <c r="W75" s="2"/>
      <c r="X75" s="2"/>
      <c r="Y75" s="2"/>
      <c r="Z75" s="2"/>
      <c r="AA75" s="2"/>
    </row>
    <row r="76" spans="1:27">
      <c r="A76" s="1"/>
      <c r="B76" s="376"/>
      <c r="C76" s="376"/>
      <c r="D76" s="376"/>
      <c r="E76" s="1"/>
      <c r="F76" s="1"/>
      <c r="G76" s="1"/>
      <c r="H76" s="1"/>
      <c r="I76" s="1"/>
      <c r="J76" s="1"/>
      <c r="K76" s="1"/>
      <c r="L76" s="1"/>
      <c r="M76" s="1"/>
      <c r="N76" s="1"/>
      <c r="O76" s="1"/>
      <c r="P76" s="1"/>
      <c r="Q76" s="1"/>
      <c r="R76" s="1"/>
      <c r="S76" s="1"/>
      <c r="T76" s="1"/>
      <c r="U76" s="1"/>
      <c r="V76" s="1"/>
      <c r="W76" s="1"/>
      <c r="X76" s="1"/>
      <c r="Y76" s="1"/>
      <c r="Z76" s="1"/>
      <c r="AA76" s="1"/>
    </row>
    <row r="77" spans="1:27">
      <c r="A77" s="1"/>
      <c r="B77" s="376"/>
      <c r="C77" s="376"/>
      <c r="D77" s="376"/>
      <c r="E77" s="1"/>
      <c r="F77" s="1"/>
      <c r="G77" s="1"/>
      <c r="H77" s="1"/>
      <c r="I77" s="1"/>
      <c r="J77" s="1"/>
      <c r="K77" s="1"/>
      <c r="L77" s="1"/>
      <c r="M77" s="1"/>
      <c r="N77" s="1"/>
      <c r="O77" s="1"/>
      <c r="P77" s="1"/>
      <c r="Q77" s="1"/>
      <c r="R77" s="1"/>
      <c r="S77" s="1"/>
      <c r="T77" s="1"/>
      <c r="U77" s="1"/>
      <c r="V77" s="1"/>
      <c r="W77" s="1"/>
      <c r="X77" s="1"/>
      <c r="Y77" s="1"/>
      <c r="Z77" s="1"/>
      <c r="AA77" s="1"/>
    </row>
    <row r="78" spans="1:27">
      <c r="A78" s="1"/>
      <c r="B78" s="376"/>
      <c r="C78" s="376"/>
      <c r="D78" s="376"/>
      <c r="E78" s="1"/>
      <c r="F78" s="1"/>
      <c r="G78" s="1"/>
      <c r="H78" s="1"/>
      <c r="I78" s="1"/>
      <c r="J78" s="1"/>
      <c r="K78" s="1"/>
      <c r="L78" s="1"/>
      <c r="M78" s="1"/>
      <c r="N78" s="1"/>
      <c r="O78" s="1"/>
      <c r="P78" s="1"/>
      <c r="Q78" s="1"/>
      <c r="R78" s="1"/>
      <c r="S78" s="1"/>
      <c r="T78" s="1"/>
      <c r="U78" s="1"/>
      <c r="V78" s="1"/>
      <c r="W78" s="1"/>
      <c r="X78" s="1"/>
      <c r="Y78" s="1"/>
      <c r="Z78" s="1"/>
      <c r="AA78" s="1"/>
    </row>
    <row r="79" spans="1:27">
      <c r="A79" s="1"/>
      <c r="B79" s="376"/>
      <c r="C79" s="376"/>
      <c r="D79" s="376"/>
      <c r="E79" s="1"/>
      <c r="F79" s="1"/>
      <c r="G79" s="1"/>
      <c r="H79" s="1"/>
      <c r="I79" s="1"/>
      <c r="J79" s="1"/>
      <c r="K79" s="1"/>
      <c r="L79" s="1"/>
      <c r="M79" s="1"/>
      <c r="N79" s="1"/>
      <c r="O79" s="1"/>
      <c r="P79" s="1"/>
      <c r="Q79" s="1"/>
      <c r="R79" s="1"/>
      <c r="S79" s="1"/>
      <c r="T79" s="1"/>
      <c r="U79" s="1"/>
      <c r="V79" s="1"/>
      <c r="W79" s="1"/>
      <c r="X79" s="1"/>
      <c r="Y79" s="1"/>
      <c r="Z79" s="1"/>
      <c r="AA79" s="1"/>
    </row>
    <row r="80" spans="1:27">
      <c r="A80" s="1"/>
      <c r="B80" s="376"/>
      <c r="C80" s="376"/>
      <c r="D80" s="376"/>
      <c r="E80" s="1"/>
      <c r="F80" s="1"/>
      <c r="G80" s="1"/>
      <c r="H80" s="1"/>
      <c r="I80" s="1"/>
      <c r="J80" s="1"/>
      <c r="K80" s="1"/>
      <c r="L80" s="1"/>
      <c r="M80" s="1"/>
      <c r="N80" s="1"/>
      <c r="O80" s="1"/>
      <c r="P80" s="1"/>
      <c r="Q80" s="1"/>
      <c r="R80" s="1"/>
      <c r="S80" s="1"/>
      <c r="T80" s="1"/>
      <c r="U80" s="1"/>
      <c r="V80" s="1"/>
      <c r="W80" s="1"/>
      <c r="X80" s="1"/>
      <c r="Y80" s="1"/>
      <c r="Z80" s="1"/>
      <c r="AA80" s="1"/>
    </row>
    <row r="81" spans="1:27">
      <c r="A81" s="1"/>
      <c r="B81" s="376"/>
      <c r="C81" s="376"/>
      <c r="D81" s="376"/>
      <c r="E81" s="1"/>
      <c r="F81" s="1"/>
      <c r="G81" s="1"/>
      <c r="H81" s="1"/>
      <c r="I81" s="1"/>
      <c r="J81" s="1"/>
      <c r="K81" s="1"/>
      <c r="L81" s="1"/>
      <c r="M81" s="1"/>
      <c r="N81" s="1"/>
      <c r="O81" s="1"/>
      <c r="P81" s="1"/>
      <c r="Q81" s="1"/>
      <c r="R81" s="1"/>
      <c r="S81" s="1"/>
      <c r="T81" s="1"/>
      <c r="U81" s="1"/>
      <c r="V81" s="1"/>
      <c r="W81" s="1"/>
      <c r="X81" s="1"/>
      <c r="Y81" s="1"/>
      <c r="Z81" s="1"/>
      <c r="AA81" s="1"/>
    </row>
    <row r="82" spans="1:27">
      <c r="A82" s="1"/>
      <c r="B82" s="376"/>
      <c r="C82" s="376"/>
      <c r="D82" s="376"/>
      <c r="E82" s="1"/>
      <c r="F82" s="1"/>
      <c r="G82" s="1"/>
      <c r="H82" s="1"/>
      <c r="I82" s="1"/>
      <c r="J82" s="1"/>
      <c r="K82" s="1"/>
      <c r="L82" s="1"/>
      <c r="M82" s="1"/>
      <c r="N82" s="1"/>
      <c r="O82" s="1"/>
      <c r="P82" s="1"/>
      <c r="Q82" s="1"/>
      <c r="R82" s="1"/>
      <c r="S82" s="1"/>
      <c r="T82" s="1"/>
      <c r="U82" s="1"/>
      <c r="V82" s="1"/>
      <c r="W82" s="1"/>
      <c r="X82" s="1"/>
      <c r="Y82" s="1"/>
      <c r="Z82" s="1"/>
      <c r="AA82" s="1"/>
    </row>
    <row r="83" spans="1:27">
      <c r="A83" s="1"/>
      <c r="B83" s="376"/>
      <c r="C83" s="376"/>
      <c r="D83" s="376"/>
      <c r="E83" s="1"/>
      <c r="F83" s="1"/>
      <c r="G83" s="1"/>
      <c r="H83" s="1"/>
      <c r="I83" s="1"/>
      <c r="J83" s="1"/>
      <c r="K83" s="1"/>
      <c r="L83" s="1"/>
      <c r="M83" s="1"/>
      <c r="N83" s="1"/>
      <c r="O83" s="1"/>
      <c r="P83" s="1"/>
      <c r="Q83" s="1"/>
      <c r="R83" s="1"/>
      <c r="S83" s="1"/>
      <c r="T83" s="1"/>
      <c r="U83" s="1"/>
      <c r="V83" s="1"/>
      <c r="W83" s="1"/>
      <c r="X83" s="1"/>
      <c r="Y83" s="1"/>
      <c r="Z83" s="1"/>
      <c r="AA83" s="1"/>
    </row>
    <row r="84" spans="1:27">
      <c r="A84" s="1"/>
      <c r="B84" s="376"/>
      <c r="C84" s="376"/>
      <c r="D84" s="376"/>
      <c r="E84" s="1"/>
      <c r="F84" s="1"/>
      <c r="G84" s="1"/>
      <c r="H84" s="1"/>
      <c r="I84" s="1"/>
      <c r="J84" s="1"/>
      <c r="K84" s="1"/>
      <c r="L84" s="1"/>
      <c r="M84" s="1"/>
      <c r="N84" s="1"/>
      <c r="O84" s="1"/>
      <c r="P84" s="1"/>
      <c r="Q84" s="1"/>
      <c r="R84" s="1"/>
      <c r="S84" s="1"/>
      <c r="T84" s="1"/>
      <c r="U84" s="1"/>
      <c r="V84" s="1"/>
      <c r="W84" s="1"/>
      <c r="X84" s="1"/>
      <c r="Y84" s="1"/>
      <c r="Z84" s="1"/>
      <c r="AA84" s="1"/>
    </row>
    <row r="85" spans="1:27">
      <c r="A85" s="1"/>
      <c r="B85" s="376"/>
      <c r="C85" s="376"/>
      <c r="D85" s="376"/>
      <c r="E85" s="1"/>
      <c r="F85" s="1"/>
      <c r="G85" s="1"/>
      <c r="H85" s="1"/>
      <c r="I85" s="1"/>
      <c r="J85" s="1"/>
      <c r="K85" s="1"/>
      <c r="L85" s="1"/>
      <c r="M85" s="1"/>
      <c r="N85" s="1"/>
      <c r="O85" s="1"/>
      <c r="P85" s="1"/>
      <c r="Q85" s="1"/>
      <c r="R85" s="1"/>
      <c r="S85" s="1"/>
      <c r="T85" s="1"/>
      <c r="U85" s="1"/>
      <c r="V85" s="1"/>
      <c r="W85" s="1"/>
      <c r="X85" s="1"/>
      <c r="Y85" s="1"/>
      <c r="Z85" s="1"/>
      <c r="AA85" s="1"/>
    </row>
    <row r="86" spans="1:27">
      <c r="A86" s="1"/>
      <c r="B86" s="376"/>
      <c r="C86" s="376"/>
      <c r="D86" s="376"/>
      <c r="E86" s="1"/>
      <c r="F86" s="1"/>
      <c r="G86" s="1"/>
      <c r="H86" s="1"/>
      <c r="I86" s="1"/>
      <c r="J86" s="1"/>
      <c r="K86" s="1"/>
      <c r="L86" s="1"/>
      <c r="M86" s="1"/>
      <c r="N86" s="1"/>
      <c r="O86" s="1"/>
      <c r="P86" s="1"/>
      <c r="Q86" s="1"/>
      <c r="R86" s="1"/>
      <c r="S86" s="1"/>
      <c r="T86" s="1"/>
      <c r="U86" s="1"/>
      <c r="V86" s="1"/>
      <c r="W86" s="1"/>
      <c r="X86" s="1"/>
      <c r="Y86" s="1"/>
      <c r="Z86" s="1"/>
      <c r="AA86" s="1"/>
    </row>
    <row r="87" spans="1:27">
      <c r="A87" s="1"/>
      <c r="B87" s="376"/>
      <c r="C87" s="376"/>
      <c r="D87" s="376"/>
      <c r="E87" s="1"/>
      <c r="F87" s="1"/>
      <c r="G87" s="1"/>
      <c r="H87" s="1"/>
      <c r="I87" s="1"/>
      <c r="J87" s="1"/>
      <c r="K87" s="1"/>
      <c r="L87" s="1"/>
      <c r="M87" s="1"/>
      <c r="N87" s="1"/>
      <c r="O87" s="1"/>
      <c r="P87" s="1"/>
      <c r="Q87" s="1"/>
      <c r="R87" s="1"/>
      <c r="S87" s="1"/>
      <c r="T87" s="1"/>
      <c r="U87" s="1"/>
      <c r="V87" s="1"/>
      <c r="W87" s="1"/>
      <c r="X87" s="1"/>
      <c r="Y87" s="1"/>
      <c r="Z87" s="1"/>
      <c r="AA87" s="1"/>
    </row>
    <row r="88" spans="1:27">
      <c r="A88" s="1"/>
      <c r="B88" s="376"/>
      <c r="C88" s="376"/>
      <c r="D88" s="376"/>
      <c r="E88" s="1"/>
      <c r="F88" s="1"/>
      <c r="G88" s="1"/>
      <c r="H88" s="1"/>
      <c r="I88" s="1"/>
      <c r="J88" s="1"/>
      <c r="K88" s="1"/>
      <c r="L88" s="1"/>
      <c r="M88" s="1"/>
      <c r="N88" s="1"/>
      <c r="O88" s="1"/>
      <c r="P88" s="1"/>
      <c r="Q88" s="1"/>
      <c r="R88" s="1"/>
      <c r="S88" s="1"/>
      <c r="T88" s="1"/>
      <c r="U88" s="1"/>
      <c r="V88" s="1"/>
      <c r="W88" s="1"/>
      <c r="X88" s="1"/>
      <c r="Y88" s="1"/>
      <c r="Z88" s="1"/>
      <c r="AA88" s="1"/>
    </row>
    <row r="89" spans="1:27">
      <c r="A89" s="1"/>
      <c r="B89" s="376"/>
      <c r="C89" s="376"/>
      <c r="D89" s="376"/>
      <c r="E89" s="1"/>
      <c r="F89" s="1"/>
      <c r="G89" s="1"/>
      <c r="H89" s="1"/>
      <c r="I89" s="1"/>
      <c r="J89" s="1"/>
      <c r="K89" s="1"/>
      <c r="L89" s="1"/>
      <c r="M89" s="1"/>
      <c r="N89" s="1"/>
      <c r="O89" s="1"/>
      <c r="P89" s="1"/>
      <c r="Q89" s="1"/>
      <c r="R89" s="1"/>
      <c r="S89" s="1"/>
      <c r="T89" s="1"/>
      <c r="U89" s="1"/>
      <c r="V89" s="1"/>
      <c r="W89" s="1"/>
      <c r="X89" s="1"/>
      <c r="Y89" s="1"/>
      <c r="Z89" s="1"/>
      <c r="AA89" s="1"/>
    </row>
    <row r="90" spans="1:27">
      <c r="A90" s="1"/>
      <c r="B90" s="376"/>
      <c r="C90" s="376"/>
      <c r="D90" s="376"/>
      <c r="E90" s="1"/>
      <c r="F90" s="1"/>
      <c r="G90" s="1"/>
      <c r="H90" s="1"/>
      <c r="I90" s="1"/>
      <c r="J90" s="1"/>
      <c r="K90" s="1"/>
      <c r="L90" s="1"/>
      <c r="M90" s="1"/>
      <c r="N90" s="1"/>
      <c r="O90" s="1"/>
      <c r="P90" s="1"/>
      <c r="Q90" s="1"/>
      <c r="R90" s="1"/>
      <c r="S90" s="1"/>
      <c r="T90" s="1"/>
      <c r="U90" s="1"/>
      <c r="V90" s="1"/>
      <c r="W90" s="1"/>
      <c r="X90" s="1"/>
      <c r="Y90" s="1"/>
      <c r="Z90" s="1"/>
      <c r="AA90" s="1"/>
    </row>
    <row r="91" spans="1:27">
      <c r="A91" s="1"/>
      <c r="B91" s="376"/>
      <c r="C91" s="376"/>
      <c r="D91" s="376"/>
      <c r="E91" s="1"/>
      <c r="F91" s="1"/>
      <c r="G91" s="1"/>
      <c r="H91" s="1"/>
      <c r="I91" s="1"/>
      <c r="J91" s="1"/>
      <c r="K91" s="1"/>
      <c r="L91" s="1"/>
      <c r="M91" s="1"/>
      <c r="N91" s="1"/>
      <c r="O91" s="1"/>
      <c r="P91" s="1"/>
      <c r="Q91" s="1"/>
      <c r="R91" s="1"/>
      <c r="S91" s="1"/>
      <c r="T91" s="1"/>
      <c r="U91" s="1"/>
      <c r="V91" s="1"/>
      <c r="W91" s="1"/>
      <c r="X91" s="1"/>
      <c r="Y91" s="1"/>
      <c r="Z91" s="1"/>
      <c r="AA91" s="1"/>
    </row>
    <row r="92" spans="1:27">
      <c r="A92" s="1"/>
      <c r="B92" s="376"/>
      <c r="C92" s="376"/>
      <c r="D92" s="376"/>
      <c r="E92" s="1"/>
      <c r="F92" s="1"/>
      <c r="G92" s="1"/>
      <c r="H92" s="1"/>
      <c r="I92" s="1"/>
      <c r="J92" s="1"/>
      <c r="K92" s="1"/>
      <c r="L92" s="1"/>
      <c r="M92" s="1"/>
      <c r="N92" s="1"/>
      <c r="O92" s="1"/>
      <c r="P92" s="1"/>
      <c r="Q92" s="1"/>
      <c r="R92" s="1"/>
      <c r="S92" s="1"/>
      <c r="T92" s="1"/>
      <c r="U92" s="1"/>
      <c r="V92" s="1"/>
      <c r="W92" s="1"/>
      <c r="X92" s="1"/>
      <c r="Y92" s="1"/>
      <c r="Z92" s="1"/>
      <c r="AA92" s="1"/>
    </row>
    <row r="93" spans="1:27">
      <c r="A93" s="1"/>
      <c r="B93" s="376"/>
      <c r="C93" s="376"/>
      <c r="D93" s="376"/>
      <c r="E93" s="1"/>
      <c r="F93" s="1"/>
      <c r="G93" s="1"/>
      <c r="H93" s="1"/>
      <c r="I93" s="1"/>
      <c r="J93" s="1"/>
      <c r="K93" s="1"/>
      <c r="L93" s="1"/>
      <c r="M93" s="1"/>
      <c r="N93" s="1"/>
      <c r="O93" s="1"/>
      <c r="P93" s="1"/>
      <c r="Q93" s="1"/>
      <c r="R93" s="1"/>
      <c r="S93" s="1"/>
      <c r="T93" s="1"/>
      <c r="U93" s="1"/>
      <c r="V93" s="1"/>
      <c r="W93" s="1"/>
      <c r="X93" s="1"/>
      <c r="Y93" s="1"/>
      <c r="Z93" s="1"/>
      <c r="AA93" s="1"/>
    </row>
    <row r="94" spans="1:27">
      <c r="A94" s="1"/>
      <c r="B94" s="376"/>
      <c r="C94" s="376"/>
      <c r="D94" s="376"/>
      <c r="E94" s="1"/>
      <c r="F94" s="1"/>
      <c r="G94" s="1"/>
      <c r="H94" s="1"/>
      <c r="I94" s="1"/>
      <c r="J94" s="1"/>
      <c r="K94" s="1"/>
      <c r="L94" s="1"/>
      <c r="M94" s="1"/>
      <c r="N94" s="1"/>
      <c r="O94" s="1"/>
      <c r="P94" s="1"/>
      <c r="Q94" s="1"/>
      <c r="R94" s="1"/>
      <c r="S94" s="1"/>
      <c r="T94" s="1"/>
      <c r="U94" s="1"/>
      <c r="V94" s="1"/>
      <c r="W94" s="1"/>
      <c r="X94" s="1"/>
      <c r="Y94" s="1"/>
      <c r="Z94" s="1"/>
      <c r="AA94" s="1"/>
    </row>
    <row r="95" spans="1:27">
      <c r="A95" s="1"/>
      <c r="B95" s="376"/>
      <c r="C95" s="376"/>
      <c r="D95" s="376"/>
      <c r="E95" s="1"/>
      <c r="F95" s="1"/>
      <c r="G95" s="1"/>
      <c r="H95" s="1"/>
      <c r="I95" s="1"/>
      <c r="J95" s="1"/>
      <c r="K95" s="1"/>
      <c r="L95" s="1"/>
      <c r="M95" s="1"/>
      <c r="N95" s="1"/>
      <c r="O95" s="1"/>
      <c r="P95" s="1"/>
      <c r="Q95" s="1"/>
      <c r="R95" s="1"/>
      <c r="S95" s="1"/>
      <c r="T95" s="1"/>
      <c r="U95" s="1"/>
      <c r="V95" s="1"/>
      <c r="W95" s="1"/>
      <c r="X95" s="1"/>
      <c r="Y95" s="1"/>
      <c r="Z95" s="1"/>
      <c r="AA95" s="1"/>
    </row>
    <row r="96" spans="1:27">
      <c r="A96" s="1"/>
      <c r="B96" s="376"/>
      <c r="C96" s="376"/>
      <c r="D96" s="376"/>
      <c r="E96" s="1"/>
      <c r="F96" s="1"/>
      <c r="G96" s="1"/>
      <c r="H96" s="1"/>
      <c r="I96" s="1"/>
      <c r="J96" s="1"/>
      <c r="K96" s="1"/>
      <c r="L96" s="1"/>
      <c r="M96" s="1"/>
      <c r="N96" s="1"/>
      <c r="O96" s="1"/>
      <c r="P96" s="1"/>
      <c r="Q96" s="1"/>
      <c r="R96" s="1"/>
      <c r="S96" s="1"/>
      <c r="T96" s="1"/>
      <c r="U96" s="1"/>
      <c r="V96" s="1"/>
      <c r="W96" s="1"/>
      <c r="X96" s="1"/>
      <c r="Y96" s="1"/>
      <c r="Z96" s="1"/>
      <c r="AA96" s="1"/>
    </row>
    <row r="97" spans="1:27">
      <c r="A97" s="1"/>
      <c r="B97" s="376"/>
      <c r="C97" s="376"/>
      <c r="D97" s="376"/>
      <c r="E97" s="1"/>
      <c r="F97" s="1"/>
      <c r="G97" s="1"/>
      <c r="H97" s="1"/>
      <c r="I97" s="1"/>
      <c r="J97" s="1"/>
      <c r="K97" s="1"/>
      <c r="L97" s="1"/>
      <c r="M97" s="1"/>
      <c r="N97" s="1"/>
      <c r="O97" s="1"/>
      <c r="P97" s="1"/>
      <c r="Q97" s="1"/>
      <c r="R97" s="1"/>
      <c r="S97" s="1"/>
      <c r="T97" s="1"/>
      <c r="U97" s="1"/>
      <c r="V97" s="1"/>
      <c r="W97" s="1"/>
      <c r="X97" s="1"/>
      <c r="Y97" s="1"/>
      <c r="Z97" s="1"/>
      <c r="AA97" s="1"/>
    </row>
    <row r="98" spans="1:27">
      <c r="A98" s="1"/>
      <c r="B98" s="376"/>
      <c r="C98" s="376"/>
      <c r="D98" s="376"/>
      <c r="E98" s="1"/>
      <c r="F98" s="1"/>
      <c r="G98" s="1"/>
      <c r="H98" s="1"/>
      <c r="I98" s="1"/>
      <c r="J98" s="1"/>
      <c r="K98" s="1"/>
      <c r="L98" s="1"/>
      <c r="M98" s="1"/>
      <c r="N98" s="1"/>
      <c r="O98" s="1"/>
      <c r="P98" s="1"/>
      <c r="Q98" s="1"/>
      <c r="R98" s="1"/>
      <c r="S98" s="1"/>
      <c r="T98" s="1"/>
      <c r="U98" s="1"/>
      <c r="V98" s="1"/>
      <c r="W98" s="1"/>
      <c r="X98" s="1"/>
      <c r="Y98" s="1"/>
      <c r="Z98" s="1"/>
      <c r="AA98" s="1"/>
    </row>
    <row r="99" spans="1:27">
      <c r="A99" s="1"/>
      <c r="B99" s="376"/>
      <c r="C99" s="376"/>
      <c r="D99" s="376"/>
      <c r="E99" s="1"/>
      <c r="F99" s="1"/>
      <c r="G99" s="1"/>
      <c r="H99" s="1"/>
      <c r="I99" s="1"/>
      <c r="J99" s="1"/>
      <c r="K99" s="1"/>
      <c r="L99" s="1"/>
      <c r="M99" s="1"/>
      <c r="N99" s="1"/>
      <c r="O99" s="1"/>
      <c r="P99" s="1"/>
      <c r="Q99" s="1"/>
      <c r="R99" s="1"/>
      <c r="S99" s="1"/>
      <c r="T99" s="1"/>
      <c r="U99" s="1"/>
      <c r="V99" s="1"/>
      <c r="W99" s="1"/>
      <c r="X99" s="1"/>
      <c r="Y99" s="1"/>
      <c r="Z99" s="1"/>
      <c r="AA99" s="1"/>
    </row>
    <row r="100" spans="1:27">
      <c r="A100" s="1"/>
      <c r="B100" s="376"/>
      <c r="C100" s="376"/>
      <c r="D100" s="376"/>
      <c r="E100" s="1"/>
      <c r="F100" s="1"/>
      <c r="G100" s="1"/>
      <c r="H100" s="1"/>
      <c r="I100" s="1"/>
      <c r="J100" s="1"/>
      <c r="K100" s="1"/>
      <c r="L100" s="1"/>
      <c r="M100" s="1"/>
      <c r="N100" s="1"/>
      <c r="O100" s="1"/>
      <c r="P100" s="1"/>
      <c r="Q100" s="1"/>
      <c r="R100" s="1"/>
      <c r="S100" s="1"/>
      <c r="T100" s="1"/>
      <c r="U100" s="1"/>
      <c r="V100" s="1"/>
      <c r="W100" s="1"/>
      <c r="X100" s="1"/>
      <c r="Y100" s="1"/>
      <c r="Z100" s="1"/>
      <c r="AA100" s="1"/>
    </row>
    <row r="101" spans="1:27">
      <c r="A101" s="1"/>
      <c r="B101" s="376"/>
      <c r="C101" s="376"/>
      <c r="D101" s="376"/>
      <c r="E101" s="1"/>
      <c r="F101" s="1"/>
      <c r="G101" s="1"/>
      <c r="H101" s="1"/>
      <c r="I101" s="1"/>
      <c r="J101" s="1"/>
      <c r="K101" s="1"/>
      <c r="L101" s="1"/>
      <c r="M101" s="1"/>
      <c r="N101" s="1"/>
      <c r="O101" s="1"/>
      <c r="P101" s="1"/>
      <c r="Q101" s="1"/>
      <c r="R101" s="1"/>
      <c r="S101" s="1"/>
      <c r="T101" s="1"/>
      <c r="U101" s="1"/>
      <c r="V101" s="1"/>
      <c r="W101" s="1"/>
      <c r="X101" s="1"/>
      <c r="Y101" s="1"/>
      <c r="Z101" s="1"/>
      <c r="AA101" s="1"/>
    </row>
    <row r="102" spans="1:27">
      <c r="A102" s="1"/>
      <c r="B102" s="376"/>
      <c r="C102" s="376"/>
      <c r="D102" s="376"/>
      <c r="E102" s="1"/>
      <c r="F102" s="1"/>
      <c r="G102" s="1"/>
      <c r="H102" s="1"/>
      <c r="I102" s="1"/>
      <c r="J102" s="1"/>
      <c r="K102" s="1"/>
      <c r="L102" s="1"/>
      <c r="M102" s="1"/>
      <c r="N102" s="1"/>
      <c r="O102" s="1"/>
      <c r="P102" s="1"/>
      <c r="Q102" s="1"/>
      <c r="R102" s="1"/>
      <c r="S102" s="1"/>
      <c r="T102" s="1"/>
      <c r="U102" s="1"/>
      <c r="V102" s="1"/>
      <c r="W102" s="1"/>
      <c r="X102" s="1"/>
      <c r="Y102" s="1"/>
      <c r="Z102" s="1"/>
      <c r="AA102" s="1"/>
    </row>
    <row r="103" spans="1:27">
      <c r="A103" s="1"/>
      <c r="B103" s="376"/>
      <c r="C103" s="376"/>
      <c r="D103" s="376"/>
      <c r="E103" s="1"/>
      <c r="F103" s="1"/>
      <c r="G103" s="1"/>
      <c r="H103" s="1"/>
      <c r="I103" s="1"/>
      <c r="J103" s="1"/>
      <c r="K103" s="1"/>
      <c r="L103" s="1"/>
      <c r="M103" s="1"/>
      <c r="N103" s="1"/>
      <c r="O103" s="1"/>
      <c r="P103" s="1"/>
      <c r="Q103" s="1"/>
      <c r="R103" s="1"/>
      <c r="S103" s="1"/>
      <c r="T103" s="1"/>
      <c r="U103" s="1"/>
      <c r="V103" s="1"/>
      <c r="W103" s="1"/>
      <c r="X103" s="1"/>
      <c r="Y103" s="1"/>
      <c r="Z103" s="1"/>
      <c r="AA103" s="1"/>
    </row>
    <row r="104" spans="1:27">
      <c r="A104" s="1"/>
      <c r="B104" s="376"/>
      <c r="C104" s="376"/>
      <c r="D104" s="376"/>
      <c r="E104" s="1"/>
      <c r="F104" s="1"/>
      <c r="G104" s="1"/>
      <c r="H104" s="1"/>
      <c r="I104" s="1"/>
      <c r="J104" s="1"/>
      <c r="K104" s="1"/>
      <c r="L104" s="1"/>
      <c r="M104" s="1"/>
      <c r="N104" s="1"/>
      <c r="O104" s="1"/>
      <c r="P104" s="1"/>
      <c r="Q104" s="1"/>
      <c r="R104" s="1"/>
      <c r="S104" s="1"/>
      <c r="T104" s="1"/>
      <c r="U104" s="1"/>
      <c r="V104" s="1"/>
      <c r="W104" s="1"/>
      <c r="X104" s="1"/>
      <c r="Y104" s="1"/>
      <c r="Z104" s="1"/>
      <c r="AA104" s="1"/>
    </row>
    <row r="105" spans="1:27">
      <c r="A105" s="1"/>
      <c r="B105" s="376"/>
      <c r="C105" s="376"/>
      <c r="D105" s="376"/>
      <c r="E105" s="1"/>
      <c r="F105" s="1"/>
      <c r="G105" s="1"/>
      <c r="H105" s="1"/>
      <c r="I105" s="1"/>
      <c r="J105" s="1"/>
      <c r="K105" s="1"/>
      <c r="L105" s="1"/>
      <c r="M105" s="1"/>
      <c r="N105" s="1"/>
      <c r="O105" s="1"/>
      <c r="P105" s="1"/>
      <c r="Q105" s="1"/>
      <c r="R105" s="1"/>
      <c r="S105" s="1"/>
      <c r="T105" s="1"/>
      <c r="U105" s="1"/>
      <c r="V105" s="1"/>
      <c r="W105" s="1"/>
      <c r="X105" s="1"/>
      <c r="Y105" s="1"/>
      <c r="Z105" s="1"/>
      <c r="AA105" s="1"/>
    </row>
  </sheetData>
  <sheetProtection algorithmName="SHA-512" hashValue="kzFrNqUxdCC3prZwy8l3hyQPsMVN7t1/Gcb/B1fGwQwhPm5trT2Q5qSWK/KHGOKnk1IIImo5nTsS6M6Y1AVVng==" saltValue="19pLYWk31h1KhR/dcm/S5g==" spinCount="100000" sheet="1" objects="1" scenarios="1"/>
  <hyperlinks>
    <hyperlink ref="D6" location="'#1 - EERR - Income Stmts (CLP)'!A1" display="#1" xr:uid="{2F480299-5A94-4563-AE93-557008D26204}"/>
    <hyperlink ref="D7" location="'#2 - EERR - Income Stmts (USD)'!A1" display="#2" xr:uid="{0BD915E4-FD76-4E57-ACD7-86EE61B54EDF}"/>
    <hyperlink ref="D10" location="'#3 - Balance - Balance St (CLP)'!A1" display="#3" xr:uid="{5519DB88-582B-4C4C-9B66-E9CEA6DEF6A8}"/>
    <hyperlink ref="D11" location="'#4 - Balance - Balance St (USD)'!A1" display="#4" xr:uid="{F0CACAF5-B125-4190-AE8C-0A971F117833}"/>
    <hyperlink ref="D14" location="'#5 - Flujo - St of cash (CLP)'!A1" display="#5 (acceso directo / direct access)" xr:uid="{84C50A6D-B5C2-4B6F-A241-5C8F9DF23A85}"/>
    <hyperlink ref="D15" location="'#6 - Flujo - St of cash  (USD)'!A1" display="#6 (acceso directo / direct access)" xr:uid="{3541B1AA-9961-4CDE-A36C-F12546CDFBA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F7E0-699E-4626-9914-4AD2D9D96990}">
  <dimension ref="A1:Y85"/>
  <sheetViews>
    <sheetView zoomScale="77" zoomScaleNormal="80" workbookViewId="0">
      <selection activeCell="D2" sqref="D2"/>
    </sheetView>
  </sheetViews>
  <sheetFormatPr baseColWidth="10" defaultColWidth="10.81640625" defaultRowHeight="15" customHeight="1"/>
  <cols>
    <col min="1" max="1" width="3.453125" style="25" customWidth="1"/>
    <col min="2" max="2" width="42.453125" style="8" customWidth="1"/>
    <col min="3" max="3" width="38.54296875" style="8" customWidth="1"/>
    <col min="4" max="4" width="24" style="8" customWidth="1"/>
    <col min="5" max="8" width="18.7265625" style="8" customWidth="1"/>
    <col min="9" max="9" width="15.453125" style="25" customWidth="1"/>
    <col min="10" max="10" width="16.7265625" style="8" customWidth="1"/>
    <col min="11" max="11" width="18.453125" style="8" customWidth="1"/>
    <col min="12" max="12" width="18.81640625" style="8" customWidth="1"/>
    <col min="13" max="13" width="19.7265625" style="8" customWidth="1"/>
    <col min="14" max="14" width="17" style="25" customWidth="1"/>
    <col min="15" max="15" width="10.81640625" style="25" customWidth="1"/>
    <col min="16" max="16" width="21.1796875" style="25" customWidth="1"/>
    <col min="17" max="17" width="10.81640625" style="25"/>
    <col min="18" max="16384" width="10.81640625" style="8"/>
  </cols>
  <sheetData>
    <row r="1" spans="2:25" s="25" customFormat="1" ht="21">
      <c r="B1" s="199" t="s">
        <v>26</v>
      </c>
    </row>
    <row r="2" spans="2:25" s="25" customFormat="1" ht="21">
      <c r="B2" s="242" t="s">
        <v>27</v>
      </c>
      <c r="C2" s="91"/>
      <c r="D2" s="91"/>
      <c r="E2" s="91"/>
      <c r="F2" s="91"/>
      <c r="G2" s="91"/>
      <c r="H2" s="91"/>
      <c r="I2" s="91"/>
      <c r="J2" s="91"/>
      <c r="K2" s="91"/>
      <c r="L2" s="91"/>
      <c r="M2" s="91"/>
      <c r="N2" s="91"/>
      <c r="O2" s="91"/>
      <c r="P2" s="91"/>
      <c r="Q2" s="91"/>
      <c r="R2" s="91"/>
      <c r="S2" s="91"/>
      <c r="T2" s="91"/>
    </row>
    <row r="3" spans="2:25" s="25" customFormat="1" ht="14.5">
      <c r="B3" s="44"/>
      <c r="C3" s="44"/>
    </row>
    <row r="4" spans="2:25" ht="37.5" customHeight="1">
      <c r="B4" s="161" t="s">
        <v>28</v>
      </c>
      <c r="C4" s="105" t="s">
        <v>29</v>
      </c>
      <c r="D4" s="154" t="s">
        <v>30</v>
      </c>
      <c r="E4" s="155" t="s">
        <v>31</v>
      </c>
      <c r="F4" s="149" t="s">
        <v>32</v>
      </c>
      <c r="G4" s="149" t="s">
        <v>33</v>
      </c>
      <c r="H4" s="148" t="s">
        <v>34</v>
      </c>
      <c r="J4" s="154" t="s">
        <v>35</v>
      </c>
      <c r="K4" s="149" t="s">
        <v>36</v>
      </c>
      <c r="L4" s="149" t="s">
        <v>37</v>
      </c>
      <c r="M4" s="149" t="s">
        <v>38</v>
      </c>
      <c r="N4" s="148" t="s">
        <v>39</v>
      </c>
      <c r="P4" s="148" t="s">
        <v>40</v>
      </c>
      <c r="R4" s="25"/>
      <c r="S4" s="25"/>
      <c r="T4" s="25"/>
      <c r="U4" s="25"/>
      <c r="V4" s="25"/>
      <c r="W4" s="25"/>
      <c r="X4" s="25"/>
      <c r="Y4" s="25"/>
    </row>
    <row r="5" spans="2:25" ht="14.5">
      <c r="B5" s="159" t="s">
        <v>6</v>
      </c>
      <c r="C5" s="160" t="s">
        <v>41</v>
      </c>
      <c r="D5" s="104"/>
      <c r="E5" s="10"/>
      <c r="F5" s="11"/>
      <c r="G5" s="11"/>
      <c r="H5" s="151"/>
      <c r="J5" s="121"/>
      <c r="K5" s="11"/>
      <c r="L5" s="11"/>
      <c r="M5" s="11"/>
      <c r="N5" s="128"/>
      <c r="P5" s="128"/>
      <c r="R5" s="25"/>
      <c r="S5" s="25"/>
      <c r="T5" s="25"/>
      <c r="U5" s="25"/>
      <c r="V5" s="25"/>
      <c r="W5" s="25"/>
      <c r="X5" s="25"/>
      <c r="Y5" s="25"/>
    </row>
    <row r="6" spans="2:25" ht="14.5">
      <c r="B6" s="33" t="s">
        <v>42</v>
      </c>
      <c r="C6" s="106" t="s">
        <v>43</v>
      </c>
      <c r="D6" s="259"/>
      <c r="E6" s="260"/>
      <c r="F6" s="261"/>
      <c r="G6" s="262"/>
      <c r="H6" s="271"/>
      <c r="J6" s="255"/>
      <c r="K6" s="256"/>
      <c r="L6" s="256"/>
      <c r="M6" s="256"/>
      <c r="N6" s="257"/>
      <c r="P6" s="257"/>
      <c r="R6" s="25"/>
      <c r="S6" s="25"/>
      <c r="T6" s="25"/>
      <c r="U6" s="25"/>
      <c r="V6" s="25"/>
      <c r="W6" s="25"/>
      <c r="X6" s="25"/>
      <c r="Y6" s="25"/>
    </row>
    <row r="7" spans="2:25" ht="14.5">
      <c r="B7" s="30" t="s">
        <v>44</v>
      </c>
      <c r="C7" s="107" t="s">
        <v>45</v>
      </c>
      <c r="D7" s="92">
        <v>10146681</v>
      </c>
      <c r="E7" s="31">
        <v>11350471</v>
      </c>
      <c r="F7" s="31">
        <v>13310881.297536686</v>
      </c>
      <c r="G7" s="263">
        <v>13833984.652434535</v>
      </c>
      <c r="H7" s="263">
        <v>48642017.949971221</v>
      </c>
      <c r="J7" s="116">
        <v>16666543.208000001</v>
      </c>
      <c r="K7" s="32">
        <v>17180935.791999999</v>
      </c>
      <c r="L7" s="32">
        <v>16244790</v>
      </c>
      <c r="M7" s="32">
        <v>16674616</v>
      </c>
      <c r="N7" s="129">
        <v>66766885</v>
      </c>
      <c r="P7" s="129">
        <v>16300407.529999999</v>
      </c>
      <c r="R7" s="25"/>
      <c r="S7" s="25"/>
      <c r="T7" s="25"/>
      <c r="U7" s="25"/>
      <c r="V7" s="25"/>
      <c r="W7" s="25"/>
      <c r="X7" s="25"/>
      <c r="Y7" s="25"/>
    </row>
    <row r="8" spans="2:25" ht="14.5">
      <c r="B8" s="30" t="s">
        <v>46</v>
      </c>
      <c r="C8" s="107" t="s">
        <v>47</v>
      </c>
      <c r="D8" s="92">
        <v>3401450</v>
      </c>
      <c r="E8" s="31">
        <v>3731485</v>
      </c>
      <c r="F8" s="31">
        <v>4129025.4116127547</v>
      </c>
      <c r="G8" s="263">
        <v>4581663.7551361248</v>
      </c>
      <c r="H8" s="263">
        <v>15843624.166748879</v>
      </c>
      <c r="J8" s="116">
        <v>4429742.3091000002</v>
      </c>
      <c r="K8" s="32">
        <v>4349005.6908999998</v>
      </c>
      <c r="L8" s="32">
        <v>4622790</v>
      </c>
      <c r="M8" s="32">
        <v>4938888</v>
      </c>
      <c r="N8" s="129">
        <v>18340426</v>
      </c>
      <c r="P8" s="129">
        <v>4682656.3229999999</v>
      </c>
      <c r="R8" s="25"/>
      <c r="S8" s="25"/>
      <c r="T8" s="25"/>
      <c r="U8" s="25"/>
      <c r="V8" s="25"/>
      <c r="W8" s="25"/>
      <c r="X8" s="25"/>
      <c r="Y8" s="25"/>
    </row>
    <row r="9" spans="2:25" ht="14.5">
      <c r="B9" s="30" t="s">
        <v>48</v>
      </c>
      <c r="C9" s="107" t="s">
        <v>49</v>
      </c>
      <c r="D9" s="92">
        <v>4275328</v>
      </c>
      <c r="E9" s="31">
        <v>4154448</v>
      </c>
      <c r="F9" s="31">
        <v>4187173.4054133166</v>
      </c>
      <c r="G9" s="263">
        <v>4085527.5274602156</v>
      </c>
      <c r="H9" s="263">
        <v>16702476.932873532</v>
      </c>
      <c r="J9" s="116">
        <v>5034364.9542399999</v>
      </c>
      <c r="K9" s="32">
        <v>6243363.0457600001</v>
      </c>
      <c r="L9" s="32">
        <v>5106148</v>
      </c>
      <c r="M9" s="32">
        <v>5145355</v>
      </c>
      <c r="N9" s="129">
        <v>21529231</v>
      </c>
      <c r="P9" s="129">
        <v>5667824.6699999999</v>
      </c>
      <c r="R9" s="25"/>
      <c r="S9" s="25"/>
      <c r="T9" s="25"/>
      <c r="U9" s="25"/>
      <c r="V9" s="25"/>
      <c r="W9" s="25"/>
      <c r="X9" s="25"/>
      <c r="Y9" s="25"/>
    </row>
    <row r="10" spans="2:25" ht="14.5">
      <c r="B10" s="30" t="s">
        <v>50</v>
      </c>
      <c r="C10" s="107" t="s">
        <v>51</v>
      </c>
      <c r="D10" s="92">
        <v>3552190</v>
      </c>
      <c r="E10" s="31">
        <v>3255443</v>
      </c>
      <c r="F10" s="31">
        <v>3499125.5606298912</v>
      </c>
      <c r="G10" s="263">
        <v>3976850.3918655012</v>
      </c>
      <c r="H10" s="263">
        <v>14283608.952495392</v>
      </c>
      <c r="J10" s="116">
        <v>4402039.6655000001</v>
      </c>
      <c r="K10" s="32">
        <v>5048619.3344999999</v>
      </c>
      <c r="L10" s="32">
        <v>3769882</v>
      </c>
      <c r="M10" s="32">
        <v>3908674</v>
      </c>
      <c r="N10" s="129">
        <v>17129215</v>
      </c>
      <c r="P10" s="129">
        <v>4040047.7170000002</v>
      </c>
      <c r="R10" s="25"/>
      <c r="S10" s="25"/>
      <c r="T10" s="25"/>
      <c r="U10" s="25"/>
      <c r="V10" s="25"/>
      <c r="W10" s="25"/>
      <c r="X10" s="25"/>
      <c r="Y10" s="25"/>
    </row>
    <row r="11" spans="2:25" ht="14.5">
      <c r="B11" s="30" t="s">
        <v>52</v>
      </c>
      <c r="C11" s="107" t="s">
        <v>53</v>
      </c>
      <c r="D11" s="92">
        <v>2521008</v>
      </c>
      <c r="E11" s="31">
        <v>2945805</v>
      </c>
      <c r="F11" s="31">
        <v>3329575.3719530124</v>
      </c>
      <c r="G11" s="263">
        <v>3198921.4552111588</v>
      </c>
      <c r="H11" s="263">
        <v>11995309.827164171</v>
      </c>
      <c r="J11" s="116">
        <v>3057783.0265899999</v>
      </c>
      <c r="K11" s="32">
        <v>3589243.9734100001</v>
      </c>
      <c r="L11" s="32">
        <v>3693685</v>
      </c>
      <c r="M11" s="32">
        <v>3439198</v>
      </c>
      <c r="N11" s="129">
        <v>13779910</v>
      </c>
      <c r="P11" s="129">
        <v>3707084.077</v>
      </c>
      <c r="R11" s="25"/>
      <c r="S11" s="25"/>
      <c r="T11" s="25"/>
      <c r="U11" s="25"/>
      <c r="V11" s="25"/>
      <c r="W11" s="25"/>
      <c r="X11" s="25"/>
      <c r="Y11" s="25"/>
    </row>
    <row r="12" spans="2:25" ht="14.5">
      <c r="B12" s="30" t="s">
        <v>54</v>
      </c>
      <c r="C12" s="107" t="s">
        <v>55</v>
      </c>
      <c r="D12" s="92">
        <v>683329</v>
      </c>
      <c r="E12" s="31">
        <v>477838</v>
      </c>
      <c r="F12" s="31">
        <v>508130.1519690447</v>
      </c>
      <c r="G12" s="263">
        <v>455377.16422270727</v>
      </c>
      <c r="H12" s="263">
        <v>2124674.316191752</v>
      </c>
      <c r="J12" s="116">
        <v>334746.00503</v>
      </c>
      <c r="K12" s="32">
        <v>514136.99497</v>
      </c>
      <c r="L12" s="32">
        <v>430657.18099999987</v>
      </c>
      <c r="M12" s="32">
        <v>373863.81900000013</v>
      </c>
      <c r="N12" s="129">
        <v>1653404</v>
      </c>
      <c r="P12" s="129">
        <v>405724.55800000002</v>
      </c>
      <c r="R12" s="25"/>
      <c r="S12" s="25"/>
      <c r="T12" s="25"/>
      <c r="U12" s="25"/>
      <c r="V12" s="25"/>
      <c r="W12" s="25"/>
      <c r="X12" s="25"/>
      <c r="Y12" s="25"/>
    </row>
    <row r="13" spans="2:25" ht="14.5">
      <c r="B13" s="30"/>
      <c r="C13" s="107"/>
      <c r="D13" s="92"/>
      <c r="E13" s="31"/>
      <c r="F13" s="31"/>
      <c r="G13" s="263"/>
      <c r="H13" s="263"/>
      <c r="J13" s="116"/>
      <c r="K13" s="32"/>
      <c r="L13" s="32"/>
      <c r="N13" s="129"/>
      <c r="P13" s="129"/>
      <c r="R13" s="25"/>
      <c r="S13" s="25"/>
      <c r="T13" s="25"/>
      <c r="U13" s="25"/>
      <c r="V13" s="25"/>
      <c r="W13" s="25"/>
      <c r="X13" s="25"/>
      <c r="Y13" s="25"/>
    </row>
    <row r="14" spans="2:25" ht="14.5">
      <c r="B14" s="30"/>
      <c r="C14" s="107"/>
      <c r="D14" s="92"/>
      <c r="E14" s="31"/>
      <c r="F14" s="31"/>
      <c r="G14" s="263"/>
      <c r="H14" s="263"/>
      <c r="J14" s="116"/>
      <c r="K14" s="32"/>
      <c r="L14" s="32"/>
      <c r="M14" s="32"/>
      <c r="N14" s="129"/>
      <c r="P14" s="129"/>
      <c r="R14" s="25"/>
      <c r="S14" s="25"/>
      <c r="T14" s="25"/>
      <c r="U14" s="25"/>
      <c r="V14" s="25"/>
      <c r="W14" s="25"/>
      <c r="X14" s="25"/>
      <c r="Y14" s="25"/>
    </row>
    <row r="15" spans="2:25" ht="14.5">
      <c r="B15" s="17" t="s">
        <v>56</v>
      </c>
      <c r="C15" s="108" t="s">
        <v>57</v>
      </c>
      <c r="D15" s="93">
        <v>24579986</v>
      </c>
      <c r="E15" s="15">
        <v>25915490</v>
      </c>
      <c r="F15" s="15">
        <v>28963911.199114703</v>
      </c>
      <c r="G15" s="264">
        <v>30132324.946330242</v>
      </c>
      <c r="H15" s="264">
        <v>109591712.14544494</v>
      </c>
      <c r="J15" s="93">
        <v>33925219.168459997</v>
      </c>
      <c r="K15" s="19">
        <v>36925304.831540003</v>
      </c>
      <c r="L15" s="19">
        <v>33867952.181000002</v>
      </c>
      <c r="M15" s="19">
        <v>34480594.818999998</v>
      </c>
      <c r="N15" s="130">
        <v>139199071</v>
      </c>
      <c r="P15" s="238">
        <v>34803744.875</v>
      </c>
      <c r="R15" s="25"/>
      <c r="S15" s="25"/>
      <c r="T15" s="25"/>
      <c r="U15" s="25"/>
      <c r="V15" s="25"/>
      <c r="W15" s="25"/>
      <c r="X15" s="25"/>
      <c r="Y15" s="25"/>
    </row>
    <row r="16" spans="2:25" ht="14.5">
      <c r="B16" s="33"/>
      <c r="C16" s="109"/>
      <c r="D16" s="92"/>
      <c r="E16" s="31"/>
      <c r="F16" s="31"/>
      <c r="G16" s="263"/>
      <c r="H16" s="263"/>
      <c r="J16" s="92"/>
      <c r="K16" s="32"/>
      <c r="L16" s="32"/>
      <c r="M16" s="32"/>
      <c r="N16" s="129"/>
      <c r="P16" s="254"/>
      <c r="R16" s="25"/>
      <c r="S16" s="25"/>
      <c r="T16" s="25"/>
      <c r="U16" s="25"/>
      <c r="V16" s="25"/>
      <c r="W16" s="25"/>
      <c r="X16" s="25"/>
      <c r="Y16" s="25"/>
    </row>
    <row r="17" spans="2:25" ht="14.5">
      <c r="B17" s="33" t="s">
        <v>58</v>
      </c>
      <c r="C17" s="109" t="s">
        <v>59</v>
      </c>
      <c r="D17" s="94"/>
      <c r="E17" s="34"/>
      <c r="F17" s="34"/>
      <c r="G17" s="265"/>
      <c r="H17" s="265"/>
      <c r="J17" s="118"/>
      <c r="K17" s="35"/>
      <c r="L17" s="35"/>
      <c r="M17" s="35"/>
      <c r="N17" s="131"/>
      <c r="P17" s="131"/>
      <c r="R17" s="25"/>
      <c r="S17" s="25"/>
      <c r="T17" s="25"/>
      <c r="U17" s="25"/>
      <c r="V17" s="25"/>
      <c r="W17" s="25"/>
      <c r="X17" s="25"/>
      <c r="Y17" s="25"/>
    </row>
    <row r="18" spans="2:25" ht="14.5">
      <c r="B18" s="30" t="s">
        <v>60</v>
      </c>
      <c r="C18" s="107" t="s">
        <v>61</v>
      </c>
      <c r="D18" s="92">
        <v>-7316804</v>
      </c>
      <c r="E18" s="31">
        <v>-7732845</v>
      </c>
      <c r="F18" s="31">
        <v>-8646308.9639344886</v>
      </c>
      <c r="G18" s="263">
        <v>-9865105.6254520044</v>
      </c>
      <c r="H18" s="263">
        <v>-33561063.589386493</v>
      </c>
      <c r="J18" s="116">
        <v>-9728119</v>
      </c>
      <c r="K18" s="32">
        <v>-9411245</v>
      </c>
      <c r="L18" s="32">
        <v>-9510216.6649999991</v>
      </c>
      <c r="M18" s="32">
        <v>-9749083.3350000009</v>
      </c>
      <c r="N18" s="129">
        <v>-38398664</v>
      </c>
      <c r="P18" s="129">
        <v>-10480238</v>
      </c>
      <c r="R18" s="25"/>
      <c r="S18" s="25"/>
      <c r="T18" s="25"/>
      <c r="U18" s="25"/>
      <c r="V18" s="25"/>
      <c r="W18" s="25"/>
      <c r="X18" s="25"/>
      <c r="Y18" s="25"/>
    </row>
    <row r="19" spans="2:25" ht="14.5">
      <c r="B19" s="30" t="s">
        <v>62</v>
      </c>
      <c r="C19" s="107" t="s">
        <v>63</v>
      </c>
      <c r="D19" s="92">
        <v>-2177642</v>
      </c>
      <c r="E19" s="31">
        <v>-2197831</v>
      </c>
      <c r="F19" s="31">
        <v>-2283243.6030746195</v>
      </c>
      <c r="G19" s="263">
        <v>-4468772.6754770819</v>
      </c>
      <c r="H19" s="263">
        <v>-11127489.278551701</v>
      </c>
      <c r="J19" s="116">
        <v>-6115149</v>
      </c>
      <c r="K19" s="32">
        <v>-6068467</v>
      </c>
      <c r="L19" s="32">
        <v>107203.15300000086</v>
      </c>
      <c r="M19" s="32">
        <v>-4172438.1530000009</v>
      </c>
      <c r="N19" s="129">
        <v>-16248851</v>
      </c>
      <c r="P19" s="129">
        <v>-4153564.7429965399</v>
      </c>
      <c r="R19" s="25"/>
      <c r="S19" s="25"/>
      <c r="T19" s="25"/>
      <c r="U19" s="25"/>
      <c r="V19" s="25"/>
      <c r="W19" s="25"/>
      <c r="X19" s="25"/>
      <c r="Y19" s="25"/>
    </row>
    <row r="20" spans="2:25" ht="14.5">
      <c r="B20" s="36" t="s">
        <v>64</v>
      </c>
      <c r="C20" s="110" t="s">
        <v>65</v>
      </c>
      <c r="D20" s="92">
        <v>0</v>
      </c>
      <c r="E20" s="31">
        <v>0</v>
      </c>
      <c r="F20" s="31">
        <v>0</v>
      </c>
      <c r="G20" s="263">
        <v>0</v>
      </c>
      <c r="H20" s="263">
        <v>0</v>
      </c>
      <c r="J20" s="116">
        <v>-3068736</v>
      </c>
      <c r="K20" s="32">
        <v>-3068736</v>
      </c>
      <c r="L20" s="32">
        <v>3983233</v>
      </c>
      <c r="M20" s="32">
        <v>-2175007</v>
      </c>
      <c r="N20" s="129">
        <v>-4329246</v>
      </c>
      <c r="P20" s="129">
        <v>-738811.42799654102</v>
      </c>
      <c r="R20" s="25"/>
      <c r="S20" s="25"/>
      <c r="T20" s="25"/>
      <c r="U20" s="25"/>
      <c r="V20" s="25"/>
      <c r="W20" s="25"/>
      <c r="X20" s="25"/>
      <c r="Y20" s="25"/>
    </row>
    <row r="21" spans="2:25" ht="14.5">
      <c r="B21" s="36" t="s">
        <v>66</v>
      </c>
      <c r="C21" s="110" t="s">
        <v>67</v>
      </c>
      <c r="D21" s="92">
        <v>-2177642</v>
      </c>
      <c r="E21" s="31">
        <v>-2197831</v>
      </c>
      <c r="F21" s="31">
        <v>-2283243.6030746195</v>
      </c>
      <c r="G21" s="263">
        <v>-4468772.6754770819</v>
      </c>
      <c r="H21" s="263">
        <v>-11127489.278551701</v>
      </c>
      <c r="J21" s="116">
        <v>-3046413</v>
      </c>
      <c r="K21" s="32">
        <v>-2999731</v>
      </c>
      <c r="L21" s="32">
        <v>-3876029.8469999991</v>
      </c>
      <c r="M21" s="32">
        <v>-1997431.1530000009</v>
      </c>
      <c r="N21" s="129">
        <v>-11919605</v>
      </c>
      <c r="P21" s="129">
        <v>-3414753.3149999999</v>
      </c>
      <c r="R21" s="25"/>
      <c r="S21" s="25"/>
      <c r="T21" s="25"/>
      <c r="U21" s="25"/>
      <c r="V21" s="25"/>
      <c r="W21" s="25"/>
      <c r="X21" s="25"/>
      <c r="Y21" s="25"/>
    </row>
    <row r="22" spans="2:25" ht="14.5">
      <c r="B22" s="30" t="s">
        <v>68</v>
      </c>
      <c r="C22" s="107" t="s">
        <v>69</v>
      </c>
      <c r="D22" s="92">
        <v>-7096391</v>
      </c>
      <c r="E22" s="31">
        <v>-7541035</v>
      </c>
      <c r="F22" s="31">
        <v>-9267391.0407911353</v>
      </c>
      <c r="G22" s="263">
        <v>-9832520.3683395274</v>
      </c>
      <c r="H22" s="263">
        <v>-33737337.409130663</v>
      </c>
      <c r="J22" s="116">
        <v>-8859203</v>
      </c>
      <c r="K22" s="32">
        <v>-9474900</v>
      </c>
      <c r="L22" s="32">
        <v>-10480862.605637416</v>
      </c>
      <c r="M22" s="32">
        <v>-10827835.394362584</v>
      </c>
      <c r="N22" s="129">
        <v>-39642801</v>
      </c>
      <c r="P22" s="129">
        <v>-9895134</v>
      </c>
      <c r="R22" s="25"/>
      <c r="S22" s="25"/>
      <c r="T22" s="25"/>
      <c r="U22" s="25"/>
      <c r="V22" s="25"/>
      <c r="W22" s="25"/>
      <c r="X22" s="25"/>
      <c r="Y22" s="25"/>
    </row>
    <row r="23" spans="2:25" ht="14.5">
      <c r="B23" s="17" t="s">
        <v>70</v>
      </c>
      <c r="C23" s="108" t="s">
        <v>71</v>
      </c>
      <c r="D23" s="93">
        <v>-16590837</v>
      </c>
      <c r="E23" s="15">
        <v>-17471711</v>
      </c>
      <c r="F23" s="15">
        <v>-20196943.607800245</v>
      </c>
      <c r="G23" s="264">
        <v>-24166398.669268616</v>
      </c>
      <c r="H23" s="264">
        <v>-78425890.277068853</v>
      </c>
      <c r="J23" s="117">
        <v>-24702471</v>
      </c>
      <c r="K23" s="19">
        <v>-24954612</v>
      </c>
      <c r="L23" s="19">
        <v>-19883876.117637414</v>
      </c>
      <c r="M23" s="19">
        <v>-24749356.882362586</v>
      </c>
      <c r="N23" s="130">
        <v>-94290316</v>
      </c>
      <c r="O23" s="204"/>
      <c r="P23" s="130">
        <v>-24528936.74299654</v>
      </c>
      <c r="R23" s="25"/>
      <c r="S23" s="25"/>
      <c r="T23" s="25"/>
      <c r="U23" s="25"/>
      <c r="V23" s="25"/>
      <c r="W23" s="25"/>
      <c r="X23" s="25"/>
      <c r="Y23" s="25"/>
    </row>
    <row r="24" spans="2:25" ht="14.5">
      <c r="B24" s="33"/>
      <c r="C24" s="107"/>
      <c r="D24" s="94"/>
      <c r="E24" s="34"/>
      <c r="F24" s="34"/>
      <c r="G24" s="265"/>
      <c r="H24" s="265">
        <v>0</v>
      </c>
      <c r="J24" s="118"/>
      <c r="K24" s="35"/>
      <c r="L24" s="35"/>
      <c r="M24" s="35"/>
      <c r="N24" s="131"/>
      <c r="P24" s="131"/>
      <c r="R24" s="25"/>
      <c r="S24" s="25"/>
      <c r="T24" s="25"/>
      <c r="U24" s="25"/>
      <c r="V24" s="25"/>
      <c r="W24" s="25"/>
      <c r="X24" s="25"/>
      <c r="Y24" s="25"/>
    </row>
    <row r="25" spans="2:25" ht="14.5">
      <c r="B25" s="33" t="s">
        <v>72</v>
      </c>
      <c r="C25" s="109" t="s">
        <v>72</v>
      </c>
      <c r="D25" s="95">
        <v>10166791</v>
      </c>
      <c r="E25" s="96">
        <v>10641610</v>
      </c>
      <c r="F25" s="96">
        <v>11050211.194389077</v>
      </c>
      <c r="G25" s="258">
        <v>10434698.952538708</v>
      </c>
      <c r="H25" s="258">
        <v>42293311.146927781</v>
      </c>
      <c r="J25" s="95">
        <v>15337897.168459997</v>
      </c>
      <c r="K25" s="96">
        <v>18039159.831540003</v>
      </c>
      <c r="L25" s="96">
        <v>13876872.910362586</v>
      </c>
      <c r="M25" s="96">
        <v>13903676.089637414</v>
      </c>
      <c r="N25" s="129">
        <v>61157606</v>
      </c>
      <c r="P25" s="132">
        <v>14428372.875</v>
      </c>
      <c r="R25" s="25"/>
      <c r="S25" s="25"/>
      <c r="T25" s="25"/>
      <c r="U25" s="25"/>
      <c r="V25" s="25"/>
      <c r="W25" s="25"/>
      <c r="X25" s="25"/>
      <c r="Y25" s="25"/>
    </row>
    <row r="26" spans="2:25" ht="14.5">
      <c r="B26" s="33" t="s">
        <v>73</v>
      </c>
      <c r="C26" s="109" t="s">
        <v>74</v>
      </c>
      <c r="D26" s="115">
        <v>0.41362069937712737</v>
      </c>
      <c r="E26" s="38">
        <v>0.41062738925638681</v>
      </c>
      <c r="F26" s="38">
        <v>0.38151654030505494</v>
      </c>
      <c r="G26" s="266">
        <v>0.34629584577772615</v>
      </c>
      <c r="H26" s="272">
        <v>0.38591705813299182</v>
      </c>
      <c r="J26" s="115">
        <v>0.45210900752911026</v>
      </c>
      <c r="K26" s="38">
        <v>0.48853110120113974</v>
      </c>
      <c r="L26" s="38">
        <v>0.40973463161281842</v>
      </c>
      <c r="M26" s="38">
        <v>0.40323190950221105</v>
      </c>
      <c r="N26" s="133">
        <v>0.4393535499960341</v>
      </c>
      <c r="P26" s="134">
        <v>0.41456380417740896</v>
      </c>
      <c r="R26" s="25"/>
      <c r="S26" s="25"/>
      <c r="T26" s="25"/>
      <c r="U26" s="25"/>
      <c r="V26" s="25"/>
      <c r="W26" s="25"/>
      <c r="X26" s="25"/>
      <c r="Y26" s="25"/>
    </row>
    <row r="27" spans="2:25" ht="14.5">
      <c r="B27" s="33"/>
      <c r="C27" s="107"/>
      <c r="D27" s="97"/>
      <c r="E27" s="37"/>
      <c r="F27" s="37"/>
      <c r="G27" s="267"/>
      <c r="H27" s="266"/>
      <c r="J27" s="115"/>
      <c r="K27" s="38"/>
      <c r="L27" s="38"/>
      <c r="M27" s="38"/>
      <c r="N27" s="134"/>
      <c r="P27" s="134"/>
      <c r="R27" s="25"/>
      <c r="S27" s="25"/>
      <c r="T27" s="25"/>
      <c r="U27" s="25"/>
      <c r="V27" s="25"/>
      <c r="W27" s="25"/>
      <c r="X27" s="25"/>
      <c r="Y27" s="25"/>
    </row>
    <row r="28" spans="2:25" ht="14.5">
      <c r="B28" s="17" t="s">
        <v>75</v>
      </c>
      <c r="C28" s="108" t="s">
        <v>76</v>
      </c>
      <c r="D28" s="93">
        <v>7989149</v>
      </c>
      <c r="E28" s="15">
        <v>8443779</v>
      </c>
      <c r="F28" s="15">
        <v>8766967.5913144574</v>
      </c>
      <c r="G28" s="264">
        <v>5965926.2770616263</v>
      </c>
      <c r="H28" s="264">
        <v>31165821.868376091</v>
      </c>
      <c r="J28" s="93">
        <v>9222748.1684599966</v>
      </c>
      <c r="K28" s="19">
        <v>11970692.831540003</v>
      </c>
      <c r="L28" s="19">
        <v>13984076.063362587</v>
      </c>
      <c r="M28" s="19">
        <v>9731237.9366374128</v>
      </c>
      <c r="N28" s="130">
        <v>44908755</v>
      </c>
      <c r="P28" s="238">
        <v>10274808.13200346</v>
      </c>
      <c r="R28" s="25"/>
      <c r="S28" s="25"/>
      <c r="T28" s="25"/>
      <c r="U28" s="25"/>
      <c r="V28" s="25"/>
      <c r="W28" s="25"/>
      <c r="X28" s="25"/>
      <c r="Y28" s="25"/>
    </row>
    <row r="29" spans="2:25" ht="14.5">
      <c r="B29" s="33" t="s">
        <v>77</v>
      </c>
      <c r="C29" s="109" t="s">
        <v>78</v>
      </c>
      <c r="D29" s="115">
        <v>0.32502658870513595</v>
      </c>
      <c r="E29" s="38">
        <v>0.32581977033812598</v>
      </c>
      <c r="F29" s="38">
        <v>0.30268590215752439</v>
      </c>
      <c r="G29" s="266">
        <v>0.1979909047074114</v>
      </c>
      <c r="H29" s="272">
        <v>0.28438119323306388</v>
      </c>
      <c r="J29" s="115">
        <v>0.27185522730636658</v>
      </c>
      <c r="K29" s="38">
        <v>0.32418670302526936</v>
      </c>
      <c r="L29" s="38">
        <v>0.41289995889411008</v>
      </c>
      <c r="M29" s="38">
        <v>0.28222360976427135</v>
      </c>
      <c r="N29" s="133">
        <v>0.32262251951379761</v>
      </c>
      <c r="P29" s="134">
        <v>0.29522133807457007</v>
      </c>
      <c r="R29" s="25"/>
      <c r="S29" s="25"/>
      <c r="T29" s="25"/>
      <c r="U29" s="25"/>
      <c r="V29" s="25"/>
      <c r="W29" s="25"/>
      <c r="X29" s="25"/>
      <c r="Y29" s="25"/>
    </row>
    <row r="30" spans="2:25" ht="14.5">
      <c r="B30" s="30"/>
      <c r="C30" s="107"/>
      <c r="D30" s="97"/>
      <c r="E30" s="37"/>
      <c r="F30" s="37"/>
      <c r="G30" s="266"/>
      <c r="H30" s="266"/>
      <c r="J30" s="115"/>
      <c r="K30" s="38"/>
      <c r="L30" s="38"/>
      <c r="M30" s="38"/>
      <c r="N30" s="134"/>
      <c r="P30" s="134"/>
      <c r="R30" s="25"/>
      <c r="S30" s="25"/>
      <c r="T30" s="25"/>
      <c r="U30" s="25"/>
      <c r="V30" s="25"/>
      <c r="W30" s="25"/>
      <c r="X30" s="25"/>
      <c r="Y30" s="25"/>
    </row>
    <row r="31" spans="2:25" ht="14.5">
      <c r="B31" s="30" t="s">
        <v>79</v>
      </c>
      <c r="C31" s="107" t="s">
        <v>80</v>
      </c>
      <c r="D31" s="95">
        <v>579437</v>
      </c>
      <c r="E31" s="96">
        <v>686175</v>
      </c>
      <c r="F31" s="96">
        <v>445162.30340048205</v>
      </c>
      <c r="G31" s="258">
        <v>947276.65601000097</v>
      </c>
      <c r="H31" s="258">
        <v>2658050.959410483</v>
      </c>
      <c r="J31" s="95">
        <v>1614405.26169726</v>
      </c>
      <c r="K31" s="96">
        <v>1106762.73830274</v>
      </c>
      <c r="L31" s="96">
        <v>1836311.1697294777</v>
      </c>
      <c r="M31" s="96">
        <v>725988.83227052167</v>
      </c>
      <c r="N31" s="132">
        <v>5283468.0019999994</v>
      </c>
      <c r="P31" s="132">
        <v>115198</v>
      </c>
      <c r="R31" s="25"/>
      <c r="S31" s="25"/>
      <c r="T31" s="25"/>
      <c r="U31" s="25"/>
      <c r="V31" s="25"/>
      <c r="W31" s="25"/>
      <c r="X31" s="25"/>
      <c r="Y31" s="25"/>
    </row>
    <row r="32" spans="2:25" ht="14.5">
      <c r="B32" s="30" t="s">
        <v>81</v>
      </c>
      <c r="C32" s="107" t="s">
        <v>82</v>
      </c>
      <c r="D32" s="95">
        <v>1391789</v>
      </c>
      <c r="E32" s="96">
        <v>1136259</v>
      </c>
      <c r="F32" s="96">
        <v>1135659.92818496</v>
      </c>
      <c r="G32" s="258">
        <v>861670.91963893827</v>
      </c>
      <c r="H32" s="258">
        <v>4525378.8478238983</v>
      </c>
      <c r="J32" s="95">
        <v>1405201.77945035</v>
      </c>
      <c r="K32" s="96">
        <v>1628207.22054965</v>
      </c>
      <c r="L32" s="96">
        <v>1460081.8780000005</v>
      </c>
      <c r="M32" s="96">
        <v>1368504.2559999991</v>
      </c>
      <c r="N32" s="132">
        <v>5861995.1339999996</v>
      </c>
      <c r="P32" s="132">
        <v>1589494.2760000001</v>
      </c>
      <c r="R32" s="25"/>
      <c r="S32" s="25"/>
      <c r="T32" s="25"/>
      <c r="U32" s="25"/>
      <c r="V32" s="25"/>
      <c r="W32" s="25"/>
      <c r="X32" s="25"/>
      <c r="Y32" s="25"/>
    </row>
    <row r="33" spans="2:25" ht="14.5">
      <c r="B33" s="30"/>
      <c r="C33" s="107"/>
      <c r="D33" s="92"/>
      <c r="E33" s="31"/>
      <c r="F33" s="31"/>
      <c r="G33" s="263"/>
      <c r="H33" s="263"/>
      <c r="J33" s="116"/>
      <c r="K33" s="32"/>
      <c r="L33" s="32"/>
      <c r="M33" s="32"/>
      <c r="N33" s="129"/>
      <c r="P33" s="129"/>
      <c r="R33" s="25"/>
      <c r="S33" s="25"/>
      <c r="T33" s="25"/>
      <c r="U33" s="25"/>
      <c r="V33" s="25"/>
      <c r="W33" s="25"/>
      <c r="X33" s="25"/>
      <c r="Y33" s="25"/>
    </row>
    <row r="34" spans="2:25" ht="14.5">
      <c r="B34" s="17" t="s">
        <v>83</v>
      </c>
      <c r="C34" s="108" t="s">
        <v>84</v>
      </c>
      <c r="D34" s="93">
        <v>1971226</v>
      </c>
      <c r="E34" s="15">
        <v>1822434</v>
      </c>
      <c r="F34" s="15">
        <v>1580822.2315854421</v>
      </c>
      <c r="G34" s="264">
        <v>1808947.5756489392</v>
      </c>
      <c r="H34" s="264">
        <v>7183429.8072343813</v>
      </c>
      <c r="J34" s="93">
        <v>3019607.0411476102</v>
      </c>
      <c r="K34" s="19">
        <v>2734969.9588523898</v>
      </c>
      <c r="L34" s="19">
        <v>3296393.0477294782</v>
      </c>
      <c r="M34" s="19">
        <v>2094493.0882705208</v>
      </c>
      <c r="N34" s="130">
        <v>11145463.136</v>
      </c>
      <c r="P34" s="238">
        <v>1704692.2760000001</v>
      </c>
      <c r="R34" s="25"/>
      <c r="S34" s="25"/>
      <c r="T34" s="25"/>
      <c r="U34" s="25"/>
      <c r="V34" s="25"/>
      <c r="W34" s="25"/>
      <c r="X34" s="25"/>
      <c r="Y34" s="25"/>
    </row>
    <row r="35" spans="2:25" ht="14.5">
      <c r="B35" s="30"/>
      <c r="C35" s="107"/>
      <c r="D35" s="98"/>
      <c r="E35" s="99"/>
      <c r="F35" s="99"/>
      <c r="G35" s="268"/>
      <c r="H35" s="268"/>
      <c r="J35" s="119"/>
      <c r="K35" s="100"/>
      <c r="L35" s="100"/>
      <c r="M35" s="100"/>
      <c r="N35" s="135"/>
      <c r="P35" s="135"/>
      <c r="R35" s="25"/>
      <c r="S35" s="25"/>
      <c r="T35" s="25"/>
      <c r="U35" s="25"/>
      <c r="V35" s="25"/>
      <c r="W35" s="25"/>
      <c r="X35" s="25"/>
      <c r="Y35" s="25"/>
    </row>
    <row r="36" spans="2:25" ht="14.5">
      <c r="B36" s="17" t="s">
        <v>85</v>
      </c>
      <c r="C36" s="108" t="s">
        <v>86</v>
      </c>
      <c r="D36" s="101">
        <v>9960375</v>
      </c>
      <c r="E36" s="16">
        <v>10266213</v>
      </c>
      <c r="F36" s="16">
        <v>10347789.8228999</v>
      </c>
      <c r="G36" s="269">
        <v>7774873.8527105656</v>
      </c>
      <c r="H36" s="269">
        <v>38349251.675610475</v>
      </c>
      <c r="J36" s="101">
        <v>12242355.209607607</v>
      </c>
      <c r="K36" s="20">
        <v>14705662.790392393</v>
      </c>
      <c r="L36" s="20">
        <v>17280469.111092065</v>
      </c>
      <c r="M36" s="20">
        <v>11825731.024907934</v>
      </c>
      <c r="N36" s="136">
        <v>56054218.136</v>
      </c>
      <c r="P36" s="239">
        <v>11979500.408003461</v>
      </c>
      <c r="R36" s="25"/>
      <c r="S36" s="25"/>
      <c r="T36" s="25"/>
      <c r="U36" s="25"/>
      <c r="V36" s="25"/>
      <c r="W36" s="25"/>
      <c r="X36" s="25"/>
      <c r="Y36" s="25"/>
    </row>
    <row r="37" spans="2:25" ht="14.5">
      <c r="B37" s="30" t="s">
        <v>87</v>
      </c>
      <c r="C37" s="107" t="s">
        <v>88</v>
      </c>
      <c r="D37" s="95">
        <v>-3171004</v>
      </c>
      <c r="E37" s="96">
        <v>-3390840</v>
      </c>
      <c r="F37" s="96">
        <v>-3577015.1522127762</v>
      </c>
      <c r="G37" s="258">
        <v>-2226174.8008920178</v>
      </c>
      <c r="H37" s="263">
        <v>-12365033.953104794</v>
      </c>
      <c r="J37" s="116">
        <v>-10806164.933466399</v>
      </c>
      <c r="K37" s="32">
        <v>-369869.06653360091</v>
      </c>
      <c r="L37" s="32">
        <v>-4403661.0843599997</v>
      </c>
      <c r="M37" s="32">
        <v>-4652159.02764</v>
      </c>
      <c r="N37" s="129">
        <v>-20231854.112</v>
      </c>
      <c r="P37" s="129">
        <v>-5374227.7319999998</v>
      </c>
      <c r="R37" s="25"/>
      <c r="S37" s="25"/>
      <c r="T37" s="25"/>
      <c r="U37" s="25"/>
      <c r="V37" s="25"/>
      <c r="W37" s="25"/>
      <c r="X37" s="25"/>
      <c r="Y37" s="25"/>
    </row>
    <row r="38" spans="2:25" ht="7.5" customHeight="1">
      <c r="B38" s="39"/>
      <c r="C38" s="162"/>
      <c r="D38" s="92"/>
      <c r="E38" s="31"/>
      <c r="F38" s="31"/>
      <c r="G38" s="263"/>
      <c r="H38" s="263"/>
      <c r="J38" s="116"/>
      <c r="K38" s="32"/>
      <c r="L38" s="32"/>
      <c r="M38" s="32"/>
      <c r="N38" s="129"/>
      <c r="P38" s="129"/>
      <c r="R38" s="25"/>
      <c r="S38" s="25"/>
      <c r="T38" s="25"/>
      <c r="U38" s="25"/>
      <c r="V38" s="25"/>
      <c r="W38" s="25"/>
      <c r="X38" s="25"/>
      <c r="Y38" s="25"/>
    </row>
    <row r="39" spans="2:25" ht="14.5">
      <c r="B39" s="18" t="s">
        <v>89</v>
      </c>
      <c r="C39" s="111" t="s">
        <v>90</v>
      </c>
      <c r="D39" s="102">
        <v>6789371</v>
      </c>
      <c r="E39" s="21">
        <v>6875373</v>
      </c>
      <c r="F39" s="21">
        <v>6770774.6706871241</v>
      </c>
      <c r="G39" s="270">
        <v>5548699.0518185478</v>
      </c>
      <c r="H39" s="269">
        <v>25984217.722505681</v>
      </c>
      <c r="J39" s="102">
        <v>1436190.2761412077</v>
      </c>
      <c r="K39" s="22">
        <v>14335793.723858792</v>
      </c>
      <c r="L39" s="22">
        <v>12876808.026732065</v>
      </c>
      <c r="M39" s="22">
        <v>7173571.9972679336</v>
      </c>
      <c r="N39" s="139">
        <v>35822364.024000004</v>
      </c>
      <c r="P39" s="240">
        <v>6605271.3040034594</v>
      </c>
      <c r="R39" s="25"/>
      <c r="S39" s="25"/>
      <c r="T39" s="25"/>
      <c r="U39" s="25"/>
      <c r="V39" s="25"/>
      <c r="W39" s="25"/>
      <c r="X39" s="25"/>
      <c r="Y39" s="25"/>
    </row>
    <row r="40" spans="2:25" ht="14.5">
      <c r="B40" s="40"/>
      <c r="C40" s="112"/>
      <c r="D40" s="92"/>
      <c r="E40" s="31"/>
      <c r="F40" s="31"/>
      <c r="G40" s="99"/>
      <c r="H40" s="137"/>
      <c r="J40" s="98"/>
      <c r="K40" s="99"/>
      <c r="L40" s="99"/>
      <c r="M40" s="99"/>
      <c r="N40" s="138"/>
      <c r="P40" s="138"/>
      <c r="R40" s="25"/>
      <c r="S40" s="25"/>
      <c r="T40" s="25"/>
      <c r="U40" s="25"/>
      <c r="V40" s="25"/>
      <c r="W40" s="25"/>
      <c r="X40" s="25"/>
      <c r="Y40" s="25"/>
    </row>
    <row r="41" spans="2:25" ht="14.5">
      <c r="B41" s="43" t="s">
        <v>91</v>
      </c>
      <c r="C41" s="113" t="s">
        <v>92</v>
      </c>
      <c r="D41" s="92"/>
      <c r="E41" s="31"/>
      <c r="F41" s="31"/>
      <c r="G41" s="99"/>
      <c r="H41" s="138"/>
      <c r="J41" s="98"/>
      <c r="K41" s="99"/>
      <c r="L41" s="99"/>
      <c r="M41" s="99"/>
      <c r="N41" s="138"/>
      <c r="P41" s="138"/>
      <c r="R41" s="25"/>
      <c r="S41" s="25"/>
      <c r="T41" s="25"/>
      <c r="U41" s="25"/>
      <c r="V41" s="25"/>
      <c r="W41" s="25"/>
      <c r="X41" s="25"/>
      <c r="Y41" s="25"/>
    </row>
    <row r="42" spans="2:25" ht="14.5">
      <c r="B42" s="40" t="s">
        <v>93</v>
      </c>
      <c r="C42" s="107" t="s">
        <v>94</v>
      </c>
      <c r="D42" s="116">
        <v>5724719.8222680958</v>
      </c>
      <c r="E42" s="32">
        <v>5797235.7231011335</v>
      </c>
      <c r="F42" s="32">
        <v>5709039.6105019627</v>
      </c>
      <c r="G42" s="32">
        <v>4678599.4534318168</v>
      </c>
      <c r="H42" s="129">
        <v>21909594.609303016</v>
      </c>
      <c r="I42" s="331"/>
      <c r="J42" s="116">
        <v>332211</v>
      </c>
      <c r="K42" s="32">
        <v>13965060</v>
      </c>
      <c r="L42" s="32">
        <v>11835806</v>
      </c>
      <c r="M42" s="32">
        <v>6009925</v>
      </c>
      <c r="N42" s="129">
        <v>32143002</v>
      </c>
      <c r="P42" s="129">
        <v>5852995.1960000005</v>
      </c>
      <c r="R42" s="25"/>
      <c r="S42" s="25"/>
      <c r="T42" s="25"/>
      <c r="U42" s="25"/>
      <c r="V42" s="25"/>
      <c r="W42" s="25"/>
      <c r="X42" s="25"/>
      <c r="Y42" s="25"/>
    </row>
    <row r="43" spans="2:25" ht="14.5">
      <c r="B43" s="40" t="s">
        <v>95</v>
      </c>
      <c r="C43" s="107" t="s">
        <v>96</v>
      </c>
      <c r="D43" s="116">
        <v>1064651.177731904</v>
      </c>
      <c r="E43" s="32">
        <v>1078137.2768988665</v>
      </c>
      <c r="F43" s="32">
        <v>1061735.0601851617</v>
      </c>
      <c r="G43" s="32">
        <v>870099.59838673065</v>
      </c>
      <c r="H43" s="129">
        <v>4074623.1132026645</v>
      </c>
      <c r="I43" s="331"/>
      <c r="J43" s="116">
        <v>1103980</v>
      </c>
      <c r="K43" s="32">
        <v>370733</v>
      </c>
      <c r="L43" s="32">
        <v>1041002</v>
      </c>
      <c r="M43" s="32">
        <v>1163647</v>
      </c>
      <c r="N43" s="129">
        <v>3679362</v>
      </c>
      <c r="P43" s="129">
        <v>752276.10800345906</v>
      </c>
      <c r="R43" s="25"/>
      <c r="S43" s="25"/>
      <c r="T43" s="25"/>
      <c r="U43" s="25"/>
      <c r="V43" s="25"/>
      <c r="W43" s="25"/>
      <c r="X43" s="25"/>
      <c r="Y43" s="25"/>
    </row>
    <row r="44" spans="2:25" ht="14.5">
      <c r="B44" s="9" t="s">
        <v>89</v>
      </c>
      <c r="C44" s="111" t="s">
        <v>90</v>
      </c>
      <c r="D44" s="102">
        <v>6789371</v>
      </c>
      <c r="E44" s="21">
        <v>6875373</v>
      </c>
      <c r="F44" s="22">
        <v>6770774.6706871241</v>
      </c>
      <c r="G44" s="22">
        <v>5548699.0518185478</v>
      </c>
      <c r="H44" s="139">
        <v>25984217.722505681</v>
      </c>
      <c r="J44" s="102">
        <v>1436190.2761412077</v>
      </c>
      <c r="K44" s="22">
        <v>14335793.723858792</v>
      </c>
      <c r="L44" s="22">
        <v>12876808</v>
      </c>
      <c r="M44" s="22">
        <v>7173572</v>
      </c>
      <c r="N44" s="139">
        <v>35822364</v>
      </c>
      <c r="P44" s="240">
        <v>6605271.3040034594</v>
      </c>
      <c r="R44" s="25"/>
      <c r="S44" s="25"/>
      <c r="T44" s="25"/>
      <c r="U44" s="25"/>
      <c r="V44" s="25"/>
      <c r="W44" s="25"/>
      <c r="X44" s="25"/>
      <c r="Y44" s="25"/>
    </row>
    <row r="45" spans="2:25" ht="14.5">
      <c r="B45" s="25"/>
      <c r="C45" s="25"/>
      <c r="D45" s="25"/>
      <c r="E45" s="25"/>
      <c r="F45" s="25"/>
      <c r="G45" s="25"/>
      <c r="H45" s="25"/>
      <c r="J45" s="25"/>
      <c r="K45" s="25"/>
      <c r="L45" s="25"/>
      <c r="M45" s="25"/>
      <c r="R45" s="25"/>
      <c r="S45" s="25"/>
      <c r="T45" s="25"/>
      <c r="U45" s="25"/>
      <c r="V45" s="25"/>
      <c r="W45" s="25"/>
      <c r="X45" s="25"/>
      <c r="Y45" s="25"/>
    </row>
    <row r="46" spans="2:25" s="25" customFormat="1" ht="14.5"/>
    <row r="47" spans="2:25" ht="39" customHeight="1">
      <c r="B47" s="12" t="s">
        <v>97</v>
      </c>
      <c r="C47" s="14" t="s">
        <v>98</v>
      </c>
      <c r="D47" s="103" t="s">
        <v>30</v>
      </c>
      <c r="E47" s="13" t="s">
        <v>31</v>
      </c>
      <c r="F47" s="14" t="s">
        <v>32</v>
      </c>
      <c r="G47" s="14" t="s">
        <v>33</v>
      </c>
      <c r="H47" s="127" t="s">
        <v>34</v>
      </c>
      <c r="J47" s="120" t="s">
        <v>35</v>
      </c>
      <c r="K47" s="149" t="s">
        <v>36</v>
      </c>
      <c r="L47" s="149" t="s">
        <v>37</v>
      </c>
      <c r="M47" s="149" t="s">
        <v>38</v>
      </c>
      <c r="N47" s="127" t="s">
        <v>39</v>
      </c>
      <c r="P47" s="12" t="s">
        <v>40</v>
      </c>
      <c r="R47" s="25"/>
      <c r="S47" s="25"/>
      <c r="T47" s="25"/>
      <c r="U47" s="25"/>
      <c r="V47" s="25"/>
      <c r="W47" s="25"/>
      <c r="X47" s="25"/>
      <c r="Y47" s="25"/>
    </row>
    <row r="48" spans="2:25" ht="14.5">
      <c r="B48" s="46" t="s">
        <v>6</v>
      </c>
      <c r="C48" s="114" t="s">
        <v>41</v>
      </c>
      <c r="D48" s="104"/>
      <c r="E48" s="10"/>
      <c r="F48" s="11"/>
      <c r="G48" s="11"/>
      <c r="H48" s="128"/>
      <c r="J48" s="121"/>
      <c r="K48" s="11"/>
      <c r="L48" s="11"/>
      <c r="M48" s="11"/>
      <c r="N48" s="128"/>
      <c r="P48" s="128"/>
      <c r="R48" s="25"/>
      <c r="S48" s="25"/>
      <c r="T48" s="25"/>
      <c r="U48" s="25"/>
      <c r="V48" s="25"/>
      <c r="W48" s="25"/>
      <c r="X48" s="25"/>
      <c r="Y48" s="25"/>
    </row>
    <row r="49" spans="1:25" s="25" customFormat="1" ht="14.5">
      <c r="B49" s="328" t="s">
        <v>99</v>
      </c>
      <c r="C49" s="273" t="s">
        <v>100</v>
      </c>
      <c r="D49" s="274" t="s">
        <v>101</v>
      </c>
      <c r="E49" s="275" t="s">
        <v>101</v>
      </c>
      <c r="F49" s="275" t="s">
        <v>101</v>
      </c>
      <c r="G49" s="276">
        <v>91046372</v>
      </c>
      <c r="H49" s="277">
        <v>91046372</v>
      </c>
      <c r="I49" s="249"/>
      <c r="J49" s="278">
        <v>91046372</v>
      </c>
      <c r="K49" s="279">
        <v>91046372</v>
      </c>
      <c r="L49" s="279">
        <v>91046372</v>
      </c>
      <c r="M49" s="280">
        <v>91046372</v>
      </c>
      <c r="N49" s="281">
        <v>91046372</v>
      </c>
      <c r="O49" s="249"/>
      <c r="P49" s="277">
        <v>91046372</v>
      </c>
    </row>
    <row r="50" spans="1:25" s="25" customFormat="1" ht="14.5">
      <c r="B50" s="297" t="s">
        <v>102</v>
      </c>
      <c r="C50" s="282" t="s">
        <v>103</v>
      </c>
      <c r="D50" s="283" t="s">
        <v>101</v>
      </c>
      <c r="E50" s="284" t="s">
        <v>101</v>
      </c>
      <c r="F50" s="284" t="s">
        <v>101</v>
      </c>
      <c r="G50" s="285">
        <v>83737542</v>
      </c>
      <c r="H50" s="286">
        <v>83737542</v>
      </c>
      <c r="I50" s="249"/>
      <c r="J50" s="287">
        <v>84525413</v>
      </c>
      <c r="K50" s="288">
        <v>88331597</v>
      </c>
      <c r="L50" s="288">
        <v>88375972</v>
      </c>
      <c r="M50" s="289">
        <v>88375972</v>
      </c>
      <c r="N50" s="290">
        <v>88375972</v>
      </c>
      <c r="O50" s="249"/>
      <c r="P50" s="286">
        <v>88375972</v>
      </c>
    </row>
    <row r="51" spans="1:25" s="25" customFormat="1" ht="14.5">
      <c r="B51" s="329" t="s">
        <v>104</v>
      </c>
      <c r="C51" s="298" t="s">
        <v>105</v>
      </c>
      <c r="D51" s="299" t="s">
        <v>101</v>
      </c>
      <c r="E51" s="300" t="s">
        <v>101</v>
      </c>
      <c r="F51" s="300" t="s">
        <v>101</v>
      </c>
      <c r="G51" s="314">
        <v>55.872185183460687</v>
      </c>
      <c r="H51" s="315">
        <v>261.64602024385925</v>
      </c>
      <c r="I51" s="249"/>
      <c r="J51" s="320">
        <v>3.9303091012403573</v>
      </c>
      <c r="K51" s="321">
        <v>158.09812654015528</v>
      </c>
      <c r="L51" s="321">
        <v>133.92561045891523</v>
      </c>
      <c r="M51" s="322">
        <v>68.004061103848457</v>
      </c>
      <c r="N51" s="323">
        <v>363.70747922297249</v>
      </c>
      <c r="O51" s="249"/>
      <c r="P51" s="315">
        <v>66.228354421946278</v>
      </c>
    </row>
    <row r="52" spans="1:25" s="25" customFormat="1" ht="14.5">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row>
    <row r="53" spans="1:25" s="25" customFormat="1" ht="14.5">
      <c r="B53" s="330" t="s">
        <v>106</v>
      </c>
      <c r="C53" s="313" t="s">
        <v>321</v>
      </c>
      <c r="D53" s="316" t="s">
        <v>101</v>
      </c>
      <c r="E53" s="317" t="s">
        <v>101</v>
      </c>
      <c r="F53" s="317" t="s">
        <v>101</v>
      </c>
      <c r="G53" s="318">
        <v>4500</v>
      </c>
      <c r="H53" s="319">
        <v>4500</v>
      </c>
      <c r="I53" s="249"/>
      <c r="J53" s="324">
        <v>4532.8999999999996</v>
      </c>
      <c r="K53" s="325">
        <v>3879.9</v>
      </c>
      <c r="L53" s="325">
        <v>3618.6</v>
      </c>
      <c r="M53" s="326">
        <v>4000</v>
      </c>
      <c r="N53" s="327">
        <v>4000</v>
      </c>
      <c r="O53" s="249"/>
      <c r="P53" s="319">
        <v>4250</v>
      </c>
    </row>
    <row r="54" spans="1:25" s="25" customFormat="1" ht="14.5">
      <c r="B54" s="297" t="s">
        <v>108</v>
      </c>
      <c r="C54" s="282" t="s">
        <v>109</v>
      </c>
      <c r="D54" s="283" t="s">
        <v>101</v>
      </c>
      <c r="E54" s="284" t="s">
        <v>101</v>
      </c>
      <c r="F54" s="284" t="s">
        <v>101</v>
      </c>
      <c r="G54" s="291">
        <v>0</v>
      </c>
      <c r="H54" s="292">
        <v>0</v>
      </c>
      <c r="I54" s="249"/>
      <c r="J54" s="293">
        <v>0</v>
      </c>
      <c r="K54" s="294">
        <v>9.0563533399999994</v>
      </c>
      <c r="L54" s="294">
        <v>130.94364666000001</v>
      </c>
      <c r="M54" s="295">
        <v>0</v>
      </c>
      <c r="N54" s="296">
        <v>140</v>
      </c>
      <c r="O54" s="249"/>
      <c r="P54" s="292">
        <v>181.86</v>
      </c>
    </row>
    <row r="55" spans="1:25" s="25" customFormat="1" ht="14.5">
      <c r="B55" s="329" t="s">
        <v>110</v>
      </c>
      <c r="C55" s="298" t="s">
        <v>111</v>
      </c>
      <c r="D55" s="299" t="s">
        <v>101</v>
      </c>
      <c r="E55" s="300" t="s">
        <v>101</v>
      </c>
      <c r="F55" s="300" t="s">
        <v>101</v>
      </c>
      <c r="G55" s="301">
        <v>0</v>
      </c>
      <c r="H55" s="302">
        <v>0</v>
      </c>
      <c r="I55" s="249"/>
      <c r="J55" s="303">
        <v>0</v>
      </c>
      <c r="K55" s="304">
        <v>2.3341718446351707E-3</v>
      </c>
      <c r="L55" s="304">
        <v>3.6186272774001001E-2</v>
      </c>
      <c r="M55" s="305">
        <v>0</v>
      </c>
      <c r="N55" s="306">
        <v>3.5000000000000003E-2</v>
      </c>
      <c r="O55" s="249"/>
      <c r="P55" s="307">
        <v>4.2790588235294122E-2</v>
      </c>
    </row>
    <row r="56" spans="1:25" s="25" customFormat="1" ht="14.5">
      <c r="B56" s="308"/>
      <c r="C56" s="308"/>
      <c r="D56" s="309"/>
      <c r="E56" s="309"/>
      <c r="F56" s="309"/>
      <c r="G56" s="310"/>
      <c r="H56" s="310"/>
      <c r="I56" s="309"/>
      <c r="J56" s="310"/>
      <c r="K56" s="311"/>
      <c r="L56" s="312"/>
      <c r="M56" s="312"/>
      <c r="N56" s="312"/>
      <c r="O56" s="249"/>
      <c r="P56" s="249"/>
    </row>
    <row r="57" spans="1:25" s="25" customFormat="1" ht="95.25" customHeight="1">
      <c r="B57" s="388" t="s">
        <v>112</v>
      </c>
      <c r="C57" s="388"/>
      <c r="D57" s="388"/>
      <c r="E57" s="388"/>
      <c r="F57" s="388"/>
      <c r="G57" s="388"/>
      <c r="H57" s="388"/>
      <c r="I57" s="388"/>
      <c r="J57" s="388"/>
      <c r="K57" s="388"/>
      <c r="L57" s="180"/>
      <c r="M57" s="180"/>
    </row>
    <row r="58" spans="1:25" s="25" customFormat="1" ht="76.5" customHeight="1">
      <c r="B58" s="388" t="s">
        <v>113</v>
      </c>
      <c r="C58" s="388"/>
      <c r="D58" s="388"/>
      <c r="E58" s="388"/>
      <c r="F58" s="388"/>
      <c r="G58" s="388"/>
      <c r="H58" s="388"/>
      <c r="I58" s="388"/>
      <c r="J58" s="388"/>
      <c r="K58" s="388"/>
    </row>
    <row r="59" spans="1:25" s="25" customFormat="1" ht="14.5"/>
    <row r="60" spans="1:25" s="25" customFormat="1" ht="14.5"/>
    <row r="61" spans="1:25" s="25" customFormat="1" ht="14.5"/>
    <row r="62" spans="1:25" s="25" customFormat="1" ht="14.5"/>
    <row r="63" spans="1:25" s="25" customFormat="1" ht="14.5"/>
    <row r="64" spans="1:25" s="25" customFormat="1" ht="14.5"/>
    <row r="65" s="25" customFormat="1" ht="14.5"/>
    <row r="66" s="25" customFormat="1" ht="14.5"/>
    <row r="67" s="25" customFormat="1" ht="31.5" customHeight="1"/>
    <row r="68" s="25" customFormat="1" ht="14.5"/>
    <row r="69" s="25" customFormat="1" ht="14.5"/>
    <row r="70" s="25" customFormat="1" ht="14.5"/>
    <row r="71" s="25" customFormat="1" ht="14.5"/>
    <row r="72" s="25" customFormat="1" ht="14.5"/>
    <row r="73" s="25" customFormat="1" ht="14.5"/>
    <row r="74" s="25" customFormat="1" ht="14.5"/>
    <row r="75" s="25" customFormat="1" ht="14.5"/>
    <row r="76" s="25" customFormat="1" ht="14.5"/>
    <row r="77" s="25" customFormat="1" ht="14.5"/>
    <row r="78" s="25" customFormat="1" ht="14.5"/>
    <row r="79" s="25" customFormat="1" ht="14.5"/>
    <row r="80" s="25" customFormat="1" ht="14.5"/>
    <row r="81" s="25" customFormat="1" ht="14.5"/>
    <row r="82" s="25" customFormat="1" ht="14.5"/>
    <row r="83" s="25" customFormat="1" ht="14.5"/>
    <row r="84" s="25" customFormat="1" ht="14.5"/>
    <row r="85" s="25" customFormat="1" ht="14.5"/>
  </sheetData>
  <sheetProtection algorithmName="SHA-512" hashValue="xoqV0k6Y01yb9J+hJuw+v8kE2sGXbSQXwzNCoHpMaoRvSCbbKqGK0nWq+thiFPvwQ0s/fqDt3dY4Z5jUA3a6xA==" saltValue="SAsz22ELDXMz727C8bQpBA==" spinCount="100000" sheet="1" objects="1" scenarios="1"/>
  <mergeCells count="2">
    <mergeCell ref="B57:K57"/>
    <mergeCell ref="B58:K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8BDE-3787-4640-8541-DB4D8FD441DC}">
  <dimension ref="A1:AE87"/>
  <sheetViews>
    <sheetView zoomScale="77" zoomScaleNormal="80" workbookViewId="0">
      <selection activeCell="H4" sqref="H4"/>
    </sheetView>
  </sheetViews>
  <sheetFormatPr baseColWidth="10" defaultColWidth="10.81640625" defaultRowHeight="15" customHeight="1"/>
  <cols>
    <col min="1" max="1" width="3.453125" style="25" customWidth="1"/>
    <col min="2" max="2" width="42.453125" style="8" customWidth="1"/>
    <col min="3" max="3" width="39.7265625" style="8" customWidth="1"/>
    <col min="4" max="8" width="21.54296875" style="8" customWidth="1"/>
    <col min="9" max="9" width="4.81640625" style="25" customWidth="1"/>
    <col min="10" max="13" width="21.54296875" style="8" customWidth="1"/>
    <col min="14" max="14" width="21.54296875" style="25" customWidth="1"/>
    <col min="15" max="15" width="4.81640625" style="25" customWidth="1"/>
    <col min="16" max="16" width="21.54296875" style="25" customWidth="1"/>
    <col min="17" max="27" width="10.81640625" style="25"/>
    <col min="28" max="16384" width="10.81640625" style="8"/>
  </cols>
  <sheetData>
    <row r="1" spans="1:31" s="25" customFormat="1" ht="21">
      <c r="B1" s="199" t="s">
        <v>26</v>
      </c>
    </row>
    <row r="2" spans="1:31" s="25" customFormat="1" ht="21">
      <c r="B2" s="199" t="s">
        <v>114</v>
      </c>
      <c r="C2" s="91"/>
      <c r="D2" s="91"/>
      <c r="E2" s="91"/>
      <c r="G2" s="91"/>
      <c r="H2" s="91"/>
      <c r="I2" s="91"/>
      <c r="J2" s="91"/>
      <c r="K2" s="91"/>
      <c r="L2" s="91"/>
      <c r="M2" s="91"/>
      <c r="N2" s="91"/>
      <c r="O2" s="91"/>
      <c r="P2" s="91"/>
      <c r="Q2" s="91"/>
      <c r="R2" s="91"/>
      <c r="S2" s="91"/>
      <c r="T2" s="91"/>
      <c r="U2" s="91"/>
      <c r="V2" s="91"/>
      <c r="W2" s="91"/>
      <c r="X2" s="91"/>
      <c r="Y2" s="91"/>
      <c r="Z2" s="91"/>
      <c r="AA2" s="91"/>
      <c r="AB2" s="91"/>
      <c r="AC2" s="91"/>
      <c r="AD2" s="91"/>
      <c r="AE2" s="91"/>
    </row>
    <row r="3" spans="1:31" s="25" customFormat="1" ht="21">
      <c r="B3" s="199"/>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row>
    <row r="4" spans="1:31" s="25" customFormat="1" ht="21">
      <c r="B4" s="12" t="s">
        <v>115</v>
      </c>
      <c r="C4" s="120" t="s">
        <v>116</v>
      </c>
      <c r="D4" s="154" t="s">
        <v>30</v>
      </c>
      <c r="E4" s="155" t="s">
        <v>31</v>
      </c>
      <c r="F4" s="149" t="s">
        <v>32</v>
      </c>
      <c r="G4" s="195" t="s">
        <v>33</v>
      </c>
      <c r="J4" s="154" t="s">
        <v>35</v>
      </c>
      <c r="K4" s="155" t="s">
        <v>36</v>
      </c>
      <c r="L4" s="149" t="s">
        <v>37</v>
      </c>
      <c r="M4" s="195" t="s">
        <v>38</v>
      </c>
      <c r="P4" s="148" t="s">
        <v>40</v>
      </c>
    </row>
    <row r="5" spans="1:31" s="25" customFormat="1" ht="14.5">
      <c r="B5" s="46" t="s">
        <v>6</v>
      </c>
      <c r="C5" s="114" t="s">
        <v>41</v>
      </c>
      <c r="D5" s="152"/>
      <c r="E5" s="153"/>
      <c r="F5" s="150"/>
      <c r="G5" s="194"/>
      <c r="J5" s="152"/>
      <c r="K5" s="153"/>
      <c r="L5" s="150"/>
      <c r="M5" s="194"/>
      <c r="P5" s="128"/>
    </row>
    <row r="6" spans="1:31" s="25" customFormat="1" ht="14.5">
      <c r="B6" s="192" t="s">
        <v>117</v>
      </c>
      <c r="C6" s="193" t="s">
        <v>118</v>
      </c>
      <c r="D6" s="196">
        <v>811.51</v>
      </c>
      <c r="E6" s="197">
        <v>800.66</v>
      </c>
      <c r="F6" s="197">
        <v>850.15</v>
      </c>
      <c r="G6" s="198">
        <v>880.94</v>
      </c>
      <c r="J6" s="196">
        <v>945.5</v>
      </c>
      <c r="K6" s="197">
        <v>935.38</v>
      </c>
      <c r="L6" s="197">
        <v>931.57</v>
      </c>
      <c r="M6" s="198">
        <v>961.64</v>
      </c>
      <c r="P6" s="241">
        <v>964.01</v>
      </c>
    </row>
    <row r="7" spans="1:31" s="25" customFormat="1" ht="14.5">
      <c r="B7" s="192" t="s">
        <v>119</v>
      </c>
      <c r="C7" s="193" t="s">
        <v>120</v>
      </c>
      <c r="D7" s="196">
        <v>789.32</v>
      </c>
      <c r="E7" s="197">
        <v>802.68</v>
      </c>
      <c r="F7" s="197">
        <v>906.64</v>
      </c>
      <c r="G7" s="198">
        <v>884.59</v>
      </c>
      <c r="J7" s="196">
        <v>982.38</v>
      </c>
      <c r="K7" s="197">
        <v>951.02</v>
      </c>
      <c r="L7" s="197">
        <v>896.25</v>
      </c>
      <c r="M7" s="198">
        <v>992.12</v>
      </c>
      <c r="P7" s="241">
        <v>946.1</v>
      </c>
    </row>
    <row r="8" spans="1:31" s="25" customFormat="1" ht="14.5">
      <c r="B8" s="44"/>
      <c r="C8" s="44"/>
    </row>
    <row r="9" spans="1:31" ht="37.5" customHeight="1">
      <c r="B9" s="161" t="s">
        <v>28</v>
      </c>
      <c r="C9" s="105" t="s">
        <v>29</v>
      </c>
      <c r="D9" s="154" t="s">
        <v>30</v>
      </c>
      <c r="E9" s="155" t="s">
        <v>31</v>
      </c>
      <c r="F9" s="149" t="s">
        <v>32</v>
      </c>
      <c r="G9" s="149" t="s">
        <v>33</v>
      </c>
      <c r="H9" s="148" t="s">
        <v>34</v>
      </c>
      <c r="J9" s="147" t="s">
        <v>35</v>
      </c>
      <c r="K9" s="149" t="s">
        <v>36</v>
      </c>
      <c r="L9" s="149" t="s">
        <v>37</v>
      </c>
      <c r="M9" s="149" t="s">
        <v>38</v>
      </c>
      <c r="N9" s="148" t="s">
        <v>39</v>
      </c>
      <c r="P9" s="148" t="s">
        <v>40</v>
      </c>
    </row>
    <row r="10" spans="1:31" s="250" customFormat="1" ht="14.5">
      <c r="A10" s="249"/>
      <c r="B10" s="159" t="s">
        <v>6</v>
      </c>
      <c r="C10" s="160" t="s">
        <v>41</v>
      </c>
      <c r="D10" s="247" t="s">
        <v>121</v>
      </c>
      <c r="E10" s="247" t="s">
        <v>121</v>
      </c>
      <c r="F10" s="247" t="s">
        <v>121</v>
      </c>
      <c r="G10" s="248" t="s">
        <v>121</v>
      </c>
      <c r="H10" s="251"/>
      <c r="I10" s="249"/>
      <c r="J10" s="247" t="s">
        <v>121</v>
      </c>
      <c r="K10" s="247" t="s">
        <v>121</v>
      </c>
      <c r="L10" s="247" t="s">
        <v>121</v>
      </c>
      <c r="M10" s="248" t="s">
        <v>121</v>
      </c>
      <c r="N10" s="251"/>
      <c r="O10" s="249"/>
      <c r="P10" s="248" t="s">
        <v>121</v>
      </c>
      <c r="Q10" s="249"/>
      <c r="R10" s="249"/>
      <c r="S10" s="249"/>
      <c r="T10" s="249"/>
      <c r="U10" s="249"/>
      <c r="V10" s="249"/>
      <c r="W10" s="249"/>
      <c r="X10" s="249"/>
      <c r="Y10" s="249"/>
      <c r="Z10" s="249"/>
      <c r="AA10" s="249"/>
    </row>
    <row r="11" spans="1:31" ht="14.5">
      <c r="B11" s="33" t="s">
        <v>42</v>
      </c>
      <c r="C11" s="106" t="s">
        <v>43</v>
      </c>
      <c r="D11" s="156"/>
      <c r="E11" s="157"/>
      <c r="F11" s="158"/>
      <c r="G11" s="25"/>
      <c r="H11" s="140"/>
      <c r="J11" s="156"/>
      <c r="K11" s="157"/>
      <c r="L11" s="158"/>
      <c r="M11" s="25"/>
      <c r="N11" s="140"/>
      <c r="P11" s="140"/>
    </row>
    <row r="12" spans="1:31" ht="14.5">
      <c r="B12" s="30" t="s">
        <v>44</v>
      </c>
      <c r="C12" s="107" t="s">
        <v>45</v>
      </c>
      <c r="D12" s="116">
        <v>12503.421651028244</v>
      </c>
      <c r="E12" s="32">
        <v>14176.372503230423</v>
      </c>
      <c r="F12" s="32">
        <v>15657.032353113886</v>
      </c>
      <c r="G12" s="32">
        <v>15703.6850205926</v>
      </c>
      <c r="H12" s="129">
        <v>58040.511527965151</v>
      </c>
      <c r="J12" s="116">
        <v>17627.182695417701</v>
      </c>
      <c r="K12" s="32">
        <v>18367.728504226467</v>
      </c>
      <c r="L12" s="32">
        <v>17438.006593421898</v>
      </c>
      <c r="M12" s="32">
        <v>17339.736506334346</v>
      </c>
      <c r="N12" s="129">
        <v>70772.654299400412</v>
      </c>
      <c r="P12" s="129">
        <v>16908.916491239739</v>
      </c>
    </row>
    <row r="13" spans="1:31" ht="14.5">
      <c r="B13" s="30" t="s">
        <v>46</v>
      </c>
      <c r="C13" s="107" t="s">
        <v>47</v>
      </c>
      <c r="D13" s="116">
        <v>4191.4946257139582</v>
      </c>
      <c r="E13" s="32">
        <v>4660.5054907962331</v>
      </c>
      <c r="F13" s="32">
        <v>4856.7992423670667</v>
      </c>
      <c r="G13" s="32">
        <v>5200.8879790293313</v>
      </c>
      <c r="H13" s="129">
        <v>18909.687337906591</v>
      </c>
      <c r="J13" s="116">
        <v>4685.0673232975196</v>
      </c>
      <c r="K13" s="32">
        <v>4649.4181414161758</v>
      </c>
      <c r="L13" s="32">
        <v>4962.3444759194517</v>
      </c>
      <c r="M13" s="32">
        <v>5135.892019813562</v>
      </c>
      <c r="N13" s="129">
        <v>19432.72196044671</v>
      </c>
      <c r="P13" s="129">
        <v>4857.4641202717676</v>
      </c>
    </row>
    <row r="14" spans="1:31" ht="14.5">
      <c r="B14" s="30" t="s">
        <v>48</v>
      </c>
      <c r="C14" s="107" t="s">
        <v>49</v>
      </c>
      <c r="D14" s="116">
        <v>5268.3461814193452</v>
      </c>
      <c r="E14" s="32">
        <v>5188.7721339997088</v>
      </c>
      <c r="F14" s="32">
        <v>4925.1964011093305</v>
      </c>
      <c r="G14" s="32">
        <v>4637.6976009515038</v>
      </c>
      <c r="H14" s="129">
        <v>20020.012317479886</v>
      </c>
      <c r="J14" s="116">
        <v>5324.5396898620274</v>
      </c>
      <c r="K14" s="32">
        <v>6674.6298893904795</v>
      </c>
      <c r="L14" s="32">
        <v>5481.2066775829335</v>
      </c>
      <c r="M14" s="32">
        <v>5350.5942119818974</v>
      </c>
      <c r="N14" s="129">
        <v>22830.970468817337</v>
      </c>
      <c r="P14" s="129">
        <v>5879.4096930175601</v>
      </c>
    </row>
    <row r="15" spans="1:31" ht="14.5">
      <c r="B15" s="30" t="s">
        <v>50</v>
      </c>
      <c r="C15" s="107" t="s">
        <v>51</v>
      </c>
      <c r="D15" s="116">
        <v>4377.2474833350298</v>
      </c>
      <c r="E15" s="32">
        <v>4065.9430194677238</v>
      </c>
      <c r="F15" s="32">
        <v>4115.8748311879917</v>
      </c>
      <c r="G15" s="32">
        <v>4514.3324571265621</v>
      </c>
      <c r="H15" s="129">
        <v>17073.397791117306</v>
      </c>
      <c r="J15" s="116">
        <v>4655.7679326686975</v>
      </c>
      <c r="K15" s="32">
        <v>5397.3580536159971</v>
      </c>
      <c r="L15" s="32">
        <v>4046.788750274814</v>
      </c>
      <c r="M15" s="32">
        <v>4064.5842848059428</v>
      </c>
      <c r="N15" s="129">
        <v>18164.499021365453</v>
      </c>
      <c r="P15" s="129">
        <v>4190.8663535958094</v>
      </c>
    </row>
    <row r="16" spans="1:31" ht="14.5">
      <c r="B16" s="30" t="s">
        <v>52</v>
      </c>
      <c r="C16" s="107" t="s">
        <v>53</v>
      </c>
      <c r="D16" s="116">
        <v>3106.5555714850489</v>
      </c>
      <c r="E16" s="32">
        <v>3679.2160028193921</v>
      </c>
      <c r="F16" s="32">
        <v>3916.4394227323673</v>
      </c>
      <c r="G16" s="32">
        <v>3631.2643248025579</v>
      </c>
      <c r="H16" s="129">
        <v>14333.475321839365</v>
      </c>
      <c r="J16" s="116">
        <v>3234.0299593005475</v>
      </c>
      <c r="K16" s="32">
        <v>3837.1750764963654</v>
      </c>
      <c r="L16" s="32">
        <v>3964.9945455653765</v>
      </c>
      <c r="M16" s="32">
        <v>3576.3817497260648</v>
      </c>
      <c r="N16" s="129">
        <v>14612.581331088353</v>
      </c>
      <c r="P16" s="129">
        <v>3845.4728796585832</v>
      </c>
    </row>
    <row r="17" spans="2:16" ht="14.5">
      <c r="B17" s="30" t="s">
        <v>122</v>
      </c>
      <c r="C17" s="107" t="s">
        <v>123</v>
      </c>
      <c r="D17" s="116">
        <v>842.0446101303512</v>
      </c>
      <c r="E17" s="32">
        <v>596.80297596090122</v>
      </c>
      <c r="F17" s="32">
        <v>597.69273707720185</v>
      </c>
      <c r="G17" s="32">
        <v>516.9226171770822</v>
      </c>
      <c r="H17" s="129">
        <v>2553.4629403455365</v>
      </c>
      <c r="J17" s="116">
        <v>354.04036179456119</v>
      </c>
      <c r="K17" s="32">
        <v>549.65206104231891</v>
      </c>
      <c r="L17" s="32">
        <v>462.28945468088682</v>
      </c>
      <c r="M17" s="32">
        <v>388.77711642002043</v>
      </c>
      <c r="N17" s="129">
        <v>1754.7589939377872</v>
      </c>
      <c r="P17" s="129">
        <v>421</v>
      </c>
    </row>
    <row r="18" spans="2:16" ht="14.5">
      <c r="B18" s="17" t="s">
        <v>56</v>
      </c>
      <c r="C18" s="108" t="s">
        <v>57</v>
      </c>
      <c r="D18" s="93">
        <v>30289.110123111972</v>
      </c>
      <c r="E18" s="19">
        <v>32367.61212627438</v>
      </c>
      <c r="F18" s="15">
        <v>34069.034987587838</v>
      </c>
      <c r="G18" s="19">
        <v>34204.789999679633</v>
      </c>
      <c r="H18" s="130">
        <v>130930.54723665385</v>
      </c>
      <c r="J18" s="93">
        <v>35880.627962341059</v>
      </c>
      <c r="K18" s="19">
        <v>39475.961726187801</v>
      </c>
      <c r="L18" s="15">
        <v>36355</v>
      </c>
      <c r="M18" s="19">
        <v>35855.965889081839</v>
      </c>
      <c r="N18" s="130">
        <v>147568.18607505603</v>
      </c>
      <c r="P18" s="130">
        <f>SUM(P12:P17)</f>
        <v>36103.129537783461</v>
      </c>
    </row>
    <row r="19" spans="2:16" ht="14.5">
      <c r="B19" s="33"/>
      <c r="C19" s="109"/>
      <c r="D19" s="92"/>
      <c r="E19" s="32"/>
      <c r="F19" s="31"/>
      <c r="G19" s="32"/>
      <c r="H19" s="129"/>
      <c r="J19" s="92"/>
      <c r="K19" s="32"/>
      <c r="L19" s="31"/>
      <c r="M19" s="32"/>
      <c r="N19" s="129"/>
      <c r="P19" s="129"/>
    </row>
    <row r="20" spans="2:16" ht="14.5">
      <c r="B20" s="33" t="s">
        <v>58</v>
      </c>
      <c r="C20" s="109" t="s">
        <v>59</v>
      </c>
      <c r="D20" s="118"/>
      <c r="E20" s="35"/>
      <c r="F20" s="34"/>
      <c r="G20" s="35"/>
      <c r="H20" s="131"/>
      <c r="J20" s="118"/>
      <c r="K20" s="35"/>
      <c r="L20" s="34"/>
      <c r="M20" s="35"/>
      <c r="N20" s="131"/>
      <c r="P20" s="131"/>
    </row>
    <row r="21" spans="2:16" ht="14.5">
      <c r="B21" s="30" t="s">
        <v>60</v>
      </c>
      <c r="C21" s="107" t="s">
        <v>61</v>
      </c>
      <c r="D21" s="116">
        <v>-9016.2566624200081</v>
      </c>
      <c r="E21" s="32">
        <v>-9658.0754994577219</v>
      </c>
      <c r="F21" s="31">
        <v>-10170.290522144964</v>
      </c>
      <c r="G21" s="32">
        <v>-11198.401279830186</v>
      </c>
      <c r="H21" s="129">
        <v>-40043.02396385288</v>
      </c>
      <c r="J21" s="116">
        <v>-10288.836068504774</v>
      </c>
      <c r="K21" s="32">
        <v>-10061.336672776015</v>
      </c>
      <c r="L21" s="31">
        <v>-10208.764422342654</v>
      </c>
      <c r="M21" s="32">
        <v>-10138</v>
      </c>
      <c r="N21" s="129">
        <v>-40696.937163623443</v>
      </c>
      <c r="P21" s="129">
        <f>'#1 - EERR - Income Stmts (CLP)'!P18/'#2 - EERR - Income Stmts (USD)'!$P$6</f>
        <v>-10871.503407640999</v>
      </c>
    </row>
    <row r="22" spans="2:16" ht="14.5">
      <c r="B22" s="30" t="s">
        <v>62</v>
      </c>
      <c r="C22" s="107" t="s">
        <v>63</v>
      </c>
      <c r="D22" s="116">
        <v>-2683.4365204333089</v>
      </c>
      <c r="E22" s="32">
        <v>-2745.0198992891114</v>
      </c>
      <c r="F22" s="31">
        <v>-2685.6842094202084</v>
      </c>
      <c r="G22" s="32">
        <v>-5072.7393652249702</v>
      </c>
      <c r="H22" s="129">
        <v>-13186.879994367599</v>
      </c>
      <c r="J22" s="116">
        <v>-6467.6188269778504</v>
      </c>
      <c r="K22" s="32">
        <v>-6487.6531441192501</v>
      </c>
      <c r="L22" s="31">
        <v>115.07704998937697</v>
      </c>
      <c r="M22" s="32">
        <v>-4339</v>
      </c>
      <c r="N22" s="129">
        <v>-17179.194921107723</v>
      </c>
      <c r="P22" s="129">
        <f>'#1 - EERR - Income Stmts (CLP)'!P19/'#2 - EERR - Income Stmts (USD)'!$P$6</f>
        <v>-4308.6324239339219</v>
      </c>
    </row>
    <row r="23" spans="2:16" ht="14.5">
      <c r="B23" s="36" t="s">
        <v>64</v>
      </c>
      <c r="C23" s="110" t="s">
        <v>65</v>
      </c>
      <c r="D23" s="116"/>
      <c r="E23" s="32"/>
      <c r="F23" s="31"/>
      <c r="G23" s="32"/>
      <c r="H23" s="129"/>
      <c r="J23" s="116">
        <v>-3245.6142489127719</v>
      </c>
      <c r="K23" s="32">
        <v>-3280.7123495534024</v>
      </c>
      <c r="L23" s="31">
        <v>3175.8107556400269</v>
      </c>
      <c r="M23" s="32">
        <v>-1196.158518555045</v>
      </c>
      <c r="N23" s="129">
        <v>-4546.6743613811923</v>
      </c>
      <c r="P23" s="129">
        <f>'#1 - EERR - Income Stmts (CLP)'!P20/'#2 - EERR - Income Stmts (USD)'!$P$6</f>
        <v>-766.39394611730279</v>
      </c>
    </row>
    <row r="24" spans="2:16" ht="14.5">
      <c r="B24" s="36" t="s">
        <v>66</v>
      </c>
      <c r="C24" s="110" t="s">
        <v>67</v>
      </c>
      <c r="D24" s="116"/>
      <c r="E24" s="32"/>
      <c r="F24" s="31"/>
      <c r="G24" s="32"/>
      <c r="H24" s="129"/>
      <c r="J24" s="116">
        <v>-3222.0045780650744</v>
      </c>
      <c r="K24" s="32">
        <v>-3206.9407945658513</v>
      </c>
      <c r="L24" s="31">
        <v>-3060.7337056506499</v>
      </c>
      <c r="M24" s="32">
        <v>-3143</v>
      </c>
      <c r="N24" s="129">
        <v>-12632.679078281575</v>
      </c>
      <c r="P24" s="129">
        <f>'#1 - EERR - Income Stmts (CLP)'!P21/'#2 - EERR - Income Stmts (USD)'!$P$6</f>
        <v>-3542.2384778166202</v>
      </c>
    </row>
    <row r="25" spans="2:16" ht="14.5">
      <c r="B25" s="30" t="s">
        <v>68</v>
      </c>
      <c r="C25" s="107" t="s">
        <v>69</v>
      </c>
      <c r="D25" s="116">
        <v>-8744.6499139873595</v>
      </c>
      <c r="E25" s="32">
        <v>-9418.5091689084074</v>
      </c>
      <c r="F25" s="31">
        <v>-10900.844149973318</v>
      </c>
      <c r="G25" s="32">
        <v>-11161.412037260852</v>
      </c>
      <c r="H25" s="129">
        <v>-40225.415270129939</v>
      </c>
      <c r="J25" s="116">
        <v>-9369.8367962609937</v>
      </c>
      <c r="K25" s="32">
        <v>-10129.388450766884</v>
      </c>
      <c r="L25" s="31">
        <v>-11250.706795923899</v>
      </c>
      <c r="M25" s="32">
        <v>-11260</v>
      </c>
      <c r="N25" s="129">
        <v>-42009.932042951776</v>
      </c>
      <c r="P25" s="129">
        <f>'#1 - EERR - Income Stmts (CLP)'!P22/'#2 - EERR - Income Stmts (USD)'!$P$6</f>
        <v>-10264.555346936235</v>
      </c>
    </row>
    <row r="26" spans="2:16" ht="14.5">
      <c r="B26" s="17" t="s">
        <v>70</v>
      </c>
      <c r="C26" s="108" t="s">
        <v>71</v>
      </c>
      <c r="D26" s="117">
        <v>-20444.343096840676</v>
      </c>
      <c r="E26" s="19">
        <v>-21821.604567655238</v>
      </c>
      <c r="F26" s="15">
        <v>-23756.818881538493</v>
      </c>
      <c r="G26" s="19">
        <v>-27432.552682316011</v>
      </c>
      <c r="H26" s="130">
        <v>-93455.319228350418</v>
      </c>
      <c r="J26" s="117">
        <v>-26126.291691743616</v>
      </c>
      <c r="K26" s="19">
        <v>-26678.378267662149</v>
      </c>
      <c r="L26" s="15">
        <v>-21345</v>
      </c>
      <c r="M26" s="19">
        <v>-25737</v>
      </c>
      <c r="N26" s="130">
        <v>-99886.064127682941</v>
      </c>
      <c r="O26" s="204"/>
      <c r="P26" s="130">
        <f>P21+P22+P25</f>
        <v>-25444.691178511155</v>
      </c>
    </row>
    <row r="27" spans="2:16" ht="14.5">
      <c r="B27" s="33"/>
      <c r="C27" s="107"/>
      <c r="D27" s="118"/>
      <c r="E27" s="35"/>
      <c r="F27" s="35"/>
      <c r="G27" s="35"/>
      <c r="H27" s="131"/>
      <c r="J27" s="118"/>
      <c r="K27" s="35"/>
      <c r="L27" s="35"/>
      <c r="M27" s="35"/>
      <c r="N27" s="132"/>
      <c r="P27" s="131"/>
    </row>
    <row r="28" spans="2:16" ht="14.5">
      <c r="B28" s="33" t="s">
        <v>72</v>
      </c>
      <c r="C28" s="109" t="s">
        <v>72</v>
      </c>
      <c r="D28" s="95">
        <v>12528.203546704604</v>
      </c>
      <c r="E28" s="96">
        <v>13291.027457908252</v>
      </c>
      <c r="F28" s="96">
        <v>12997.900315469553</v>
      </c>
      <c r="G28" s="96">
        <v>11844.976682588593</v>
      </c>
      <c r="H28" s="132">
        <v>50662.108002670997</v>
      </c>
      <c r="J28" s="95">
        <v>16221.955097575294</v>
      </c>
      <c r="K28" s="96">
        <v>19285.236602644902</v>
      </c>
      <c r="L28" s="96">
        <v>14894.922950010623</v>
      </c>
      <c r="M28" s="96">
        <v>14457.965889081839</v>
      </c>
      <c r="N28" s="132">
        <v>64860.080539312657</v>
      </c>
      <c r="P28" s="129">
        <f>'#1 - EERR - Income Stmts (CLP)'!P25/'#2 - EERR - Income Stmts (USD)'!$P$6</f>
        <v>14967.036519330712</v>
      </c>
    </row>
    <row r="29" spans="2:16" ht="14.5">
      <c r="B29" s="33" t="s">
        <v>73</v>
      </c>
      <c r="C29" s="109" t="s">
        <v>74</v>
      </c>
      <c r="D29" s="115">
        <v>0.4136207203111264</v>
      </c>
      <c r="E29" s="38">
        <v>0.41062737053498216</v>
      </c>
      <c r="F29" s="38">
        <v>0.38151653899809601</v>
      </c>
      <c r="G29" s="38">
        <v>0.34629584577772687</v>
      </c>
      <c r="H29" s="133">
        <v>0.38693879367280459</v>
      </c>
      <c r="J29" s="115">
        <v>0.45210900752911126</v>
      </c>
      <c r="K29" s="38">
        <v>0.48853114045480861</v>
      </c>
      <c r="L29" s="38">
        <v>0.40970768670088359</v>
      </c>
      <c r="M29" s="38">
        <v>0.40322343940773042</v>
      </c>
      <c r="N29" s="133">
        <v>0.43952617609817041</v>
      </c>
      <c r="P29" s="133">
        <f>P28/P18</f>
        <v>0.41456341073332914</v>
      </c>
    </row>
    <row r="30" spans="2:16" ht="14.5">
      <c r="B30" s="33"/>
      <c r="C30" s="107"/>
      <c r="D30" s="115"/>
      <c r="E30" s="38"/>
      <c r="F30" s="38"/>
      <c r="G30" s="38"/>
      <c r="H30" s="134"/>
      <c r="J30" s="115"/>
      <c r="K30" s="38"/>
      <c r="L30" s="38"/>
      <c r="M30" s="38"/>
      <c r="N30" s="134"/>
      <c r="P30" s="134"/>
    </row>
    <row r="31" spans="2:16" ht="14.5">
      <c r="B31" s="17" t="s">
        <v>75</v>
      </c>
      <c r="C31" s="108" t="s">
        <v>76</v>
      </c>
      <c r="D31" s="93">
        <v>9844.7670262712963</v>
      </c>
      <c r="E31" s="15">
        <v>10546.007558619141</v>
      </c>
      <c r="F31" s="15">
        <v>10312.216106049345</v>
      </c>
      <c r="G31" s="19">
        <v>6772.2373173636224</v>
      </c>
      <c r="H31" s="130">
        <v>37475.228008303427</v>
      </c>
      <c r="J31" s="93">
        <v>9754.3362705974432</v>
      </c>
      <c r="K31" s="19">
        <v>12797.583458525653</v>
      </c>
      <c r="L31" s="19">
        <v>15010</v>
      </c>
      <c r="M31" s="207">
        <v>10118.965889081839</v>
      </c>
      <c r="N31" s="130">
        <v>47682.121947373089</v>
      </c>
      <c r="P31" s="130">
        <f>'#1 - EERR - Income Stmts (CLP)'!P28/'#2 - EERR - Income Stmts (USD)'!$P$6</f>
        <v>10658.404095396791</v>
      </c>
    </row>
    <row r="32" spans="2:16" ht="14.5">
      <c r="B32" s="33" t="s">
        <v>77</v>
      </c>
      <c r="C32" s="109" t="s">
        <v>78</v>
      </c>
      <c r="D32" s="115">
        <v>0.32502661802399041</v>
      </c>
      <c r="E32" s="38">
        <v>0.32581975826565313</v>
      </c>
      <c r="F32" s="38">
        <v>0.30268588792744883</v>
      </c>
      <c r="G32" s="38">
        <v>0.19799090470741237</v>
      </c>
      <c r="H32" s="133">
        <v>0.28622219030802526</v>
      </c>
      <c r="J32" s="115">
        <v>0.27185522730636774</v>
      </c>
      <c r="K32" s="38">
        <v>0.32418674299291145</v>
      </c>
      <c r="L32" s="38">
        <v>0.4128730573511209</v>
      </c>
      <c r="M32" s="208">
        <v>0.28221149920725103</v>
      </c>
      <c r="N32" s="133">
        <v>0.32311925229684019</v>
      </c>
      <c r="P32" s="133">
        <f t="shared" ref="P32" si="0">P31/P18</f>
        <v>0.29522105789312025</v>
      </c>
    </row>
    <row r="33" spans="2:16" ht="14.5">
      <c r="B33" s="30"/>
      <c r="C33" s="107"/>
      <c r="D33" s="115"/>
      <c r="E33" s="38"/>
      <c r="F33" s="38"/>
      <c r="G33" s="38"/>
      <c r="H33" s="134"/>
      <c r="J33" s="115"/>
      <c r="K33" s="38"/>
      <c r="L33" s="38"/>
      <c r="M33" s="38"/>
      <c r="N33" s="134"/>
      <c r="P33" s="134"/>
    </row>
    <row r="34" spans="2:16" ht="14.5">
      <c r="B34" s="30" t="s">
        <v>79</v>
      </c>
      <c r="C34" s="107" t="s">
        <v>80</v>
      </c>
      <c r="D34" s="95">
        <v>714.02072057206419</v>
      </c>
      <c r="E34" s="96">
        <v>857.01085885373755</v>
      </c>
      <c r="F34" s="96">
        <v>523.62585335628228</v>
      </c>
      <c r="G34" s="96">
        <v>1075.3036530746331</v>
      </c>
      <c r="H34" s="132">
        <v>3169.9610858567171</v>
      </c>
      <c r="J34" s="95">
        <v>1707.4576375694703</v>
      </c>
      <c r="K34" s="96">
        <v>1183.21410775193</v>
      </c>
      <c r="L34" s="96">
        <v>1971.1940772553376</v>
      </c>
      <c r="M34" s="96">
        <v>754.94727013013835</v>
      </c>
      <c r="N34" s="132">
        <v>4861.8658225767376</v>
      </c>
      <c r="P34" s="132">
        <f>'#1 - EERR - Income Stmts (CLP)'!P31/'#2 - EERR - Income Stmts (USD)'!$P$6</f>
        <v>119.49876038630305</v>
      </c>
    </row>
    <row r="35" spans="2:16" ht="14.5">
      <c r="B35" s="30" t="s">
        <v>81</v>
      </c>
      <c r="C35" s="107" t="s">
        <v>82</v>
      </c>
      <c r="D35" s="95">
        <v>1715.0561301729037</v>
      </c>
      <c r="E35" s="96">
        <v>1419.1501628379251</v>
      </c>
      <c r="F35" s="96">
        <v>1335.82964226794</v>
      </c>
      <c r="G35" s="96">
        <v>978.1280703555592</v>
      </c>
      <c r="H35" s="132">
        <v>5448.1640056343285</v>
      </c>
      <c r="J35" s="95">
        <v>1486.1959184438242</v>
      </c>
      <c r="K35" s="96">
        <v>1740.677425911764</v>
      </c>
      <c r="L35" s="96">
        <v>1567.3282577877376</v>
      </c>
      <c r="M35" s="96">
        <v>1423.0915219418944</v>
      </c>
      <c r="N35" s="132">
        <v>4794.2016021433265</v>
      </c>
      <c r="P35" s="132">
        <f>'#1 - EERR - Income Stmts (CLP)'!P32/'#2 - EERR - Income Stmts (USD)'!$P$6</f>
        <v>1648.8358792958579</v>
      </c>
    </row>
    <row r="36" spans="2:16" ht="14.5">
      <c r="B36" s="30"/>
      <c r="C36" s="107"/>
      <c r="D36" s="116"/>
      <c r="E36" s="32"/>
      <c r="F36" s="32"/>
      <c r="G36" s="32"/>
      <c r="H36" s="129"/>
      <c r="J36" s="116"/>
      <c r="K36" s="32"/>
      <c r="L36" s="32"/>
      <c r="M36" s="32"/>
      <c r="N36" s="129"/>
      <c r="P36" s="129"/>
    </row>
    <row r="37" spans="2:16" ht="14.5">
      <c r="B37" s="17" t="s">
        <v>83</v>
      </c>
      <c r="C37" s="108" t="s">
        <v>84</v>
      </c>
      <c r="D37" s="93">
        <v>2429.0768507449679</v>
      </c>
      <c r="E37" s="19">
        <v>2276.1610216916624</v>
      </c>
      <c r="F37" s="19">
        <v>1859.4554956242223</v>
      </c>
      <c r="G37" s="207">
        <v>2053.4317234301925</v>
      </c>
      <c r="H37" s="130">
        <v>8618.1250914910452</v>
      </c>
      <c r="J37" s="93">
        <v>3193.6535560132943</v>
      </c>
      <c r="K37" s="19">
        <v>2923.8915336636937</v>
      </c>
      <c r="L37" s="19">
        <v>3538.5223350430751</v>
      </c>
      <c r="M37" s="207">
        <v>2178.0387920720327</v>
      </c>
      <c r="N37" s="130">
        <v>11834.106216792095</v>
      </c>
      <c r="P37" s="130">
        <f>'#1 - EERR - Income Stmts (CLP)'!P34/'#2 - EERR - Income Stmts (USD)'!$P$6</f>
        <v>1768.334639682161</v>
      </c>
    </row>
    <row r="38" spans="2:16" ht="14.5">
      <c r="B38" s="30"/>
      <c r="C38" s="107"/>
      <c r="D38" s="119"/>
      <c r="E38" s="100"/>
      <c r="F38" s="100"/>
      <c r="G38" s="100"/>
      <c r="H38" s="135"/>
      <c r="J38" s="119"/>
      <c r="K38" s="100"/>
      <c r="L38" s="100"/>
      <c r="M38" s="100"/>
      <c r="N38" s="135"/>
      <c r="P38" s="135"/>
    </row>
    <row r="39" spans="2:16" ht="14.5">
      <c r="B39" s="17" t="s">
        <v>85</v>
      </c>
      <c r="C39" s="108" t="s">
        <v>86</v>
      </c>
      <c r="D39" s="101">
        <v>12273.843877016265</v>
      </c>
      <c r="E39" s="16">
        <v>12822.168580310805</v>
      </c>
      <c r="F39" s="16">
        <v>12171.671601673568</v>
      </c>
      <c r="G39" s="20">
        <v>8825.6690407938149</v>
      </c>
      <c r="H39" s="136">
        <v>46093.353099794476</v>
      </c>
      <c r="J39" s="101">
        <v>12947.989826610738</v>
      </c>
      <c r="K39" s="16">
        <v>15721.474992189345</v>
      </c>
      <c r="L39" s="16">
        <v>18548.522335043075</v>
      </c>
      <c r="M39" s="20">
        <v>12297.004681153872</v>
      </c>
      <c r="N39" s="136">
        <v>59516.228164165186</v>
      </c>
      <c r="P39" s="136">
        <f>'#1 - EERR - Income Stmts (CLP)'!P36/'#2 - EERR - Income Stmts (USD)'!$P$6</f>
        <v>12426.738735078952</v>
      </c>
    </row>
    <row r="40" spans="2:16" ht="14.5">
      <c r="B40" s="30" t="s">
        <v>87</v>
      </c>
      <c r="C40" s="107" t="s">
        <v>88</v>
      </c>
      <c r="D40" s="116">
        <v>-3907.5244916642018</v>
      </c>
      <c r="E40" s="96">
        <v>-4235.0495713237397</v>
      </c>
      <c r="F40" s="96">
        <v>-4207.4930473901995</v>
      </c>
      <c r="G40" s="96">
        <v>-2527.0483343955725</v>
      </c>
      <c r="H40" s="129">
        <v>-14877.115444773715</v>
      </c>
      <c r="J40" s="116">
        <v>-11429.019271830537</v>
      </c>
      <c r="K40" s="96">
        <v>-395.4177885550871</v>
      </c>
      <c r="L40" s="96">
        <v>-4727</v>
      </c>
      <c r="M40" s="96">
        <v>-4837.7255985383863</v>
      </c>
      <c r="N40" s="129">
        <v>-21389.162658924008</v>
      </c>
      <c r="P40" s="129">
        <f>'#1 - EERR - Income Stmts (CLP)'!P37/'#2 - EERR - Income Stmts (USD)'!$P$6</f>
        <v>-5574.8672026223794</v>
      </c>
    </row>
    <row r="41" spans="2:16" ht="12" customHeight="1">
      <c r="B41" s="39"/>
      <c r="C41" s="162"/>
      <c r="D41" s="116"/>
      <c r="E41" s="31"/>
      <c r="F41" s="31"/>
      <c r="G41" s="32"/>
      <c r="H41" s="129"/>
      <c r="J41" s="116"/>
      <c r="K41" s="31"/>
      <c r="L41" s="31"/>
      <c r="M41" s="32"/>
      <c r="N41" s="129"/>
      <c r="P41" s="129"/>
    </row>
    <row r="42" spans="2:16" ht="14.5">
      <c r="B42" s="18" t="s">
        <v>89</v>
      </c>
      <c r="C42" s="111" t="s">
        <v>90</v>
      </c>
      <c r="D42" s="102">
        <v>8366.3193853520625</v>
      </c>
      <c r="E42" s="16">
        <v>8587.1190089870652</v>
      </c>
      <c r="F42" s="16">
        <v>7964.1785542833686</v>
      </c>
      <c r="G42" s="20">
        <v>6298.620706398242</v>
      </c>
      <c r="H42" s="136">
        <v>31216.237655020763</v>
      </c>
      <c r="J42" s="101">
        <v>1518.9705547802005</v>
      </c>
      <c r="K42" s="16">
        <v>15326.057203634258</v>
      </c>
      <c r="L42" s="16">
        <v>13821.522335043075</v>
      </c>
      <c r="M42" s="20">
        <v>7459.279082615486</v>
      </c>
      <c r="N42" s="136">
        <v>38127.065505241175</v>
      </c>
      <c r="P42" s="136">
        <f>P39+P40</f>
        <v>6851.8715324565728</v>
      </c>
    </row>
    <row r="43" spans="2:16" ht="14.5">
      <c r="B43" s="40"/>
      <c r="C43" s="112"/>
      <c r="D43" s="98"/>
      <c r="E43" s="41"/>
      <c r="F43" s="41"/>
      <c r="G43" s="42"/>
      <c r="H43" s="137"/>
      <c r="J43" s="382"/>
      <c r="K43" s="383"/>
      <c r="L43" s="383"/>
      <c r="M43" s="384"/>
      <c r="N43" s="385"/>
      <c r="P43" s="137"/>
    </row>
    <row r="44" spans="2:16" ht="14.5">
      <c r="B44" s="43" t="s">
        <v>91</v>
      </c>
      <c r="C44" s="113" t="s">
        <v>92</v>
      </c>
      <c r="D44" s="98"/>
      <c r="E44" s="31"/>
      <c r="F44" s="31"/>
      <c r="G44" s="99"/>
      <c r="H44" s="138"/>
      <c r="J44" s="98"/>
      <c r="K44" s="31"/>
      <c r="L44" s="31"/>
      <c r="M44" s="99"/>
      <c r="N44" s="138"/>
      <c r="P44" s="138"/>
    </row>
    <row r="45" spans="2:16" ht="14.5">
      <c r="B45" s="40" t="s">
        <v>93</v>
      </c>
      <c r="C45" s="107" t="s">
        <v>94</v>
      </c>
      <c r="D45" s="116">
        <v>7864</v>
      </c>
      <c r="E45" s="31">
        <v>8138</v>
      </c>
      <c r="F45" s="31">
        <v>7137</v>
      </c>
      <c r="G45" s="32">
        <v>5788</v>
      </c>
      <c r="H45" s="129">
        <v>28927</v>
      </c>
      <c r="J45" s="116">
        <v>351.36012691697516</v>
      </c>
      <c r="K45" s="31">
        <v>14929.824242553828</v>
      </c>
      <c r="L45" s="31">
        <v>12705.224513455778</v>
      </c>
      <c r="M45" s="32">
        <v>6249.6500165459665</v>
      </c>
      <c r="N45" s="129">
        <v>34236.058899472548</v>
      </c>
      <c r="P45" s="129">
        <v>6071.4907276283539</v>
      </c>
    </row>
    <row r="46" spans="2:16" ht="14.5">
      <c r="B46" s="40" t="s">
        <v>95</v>
      </c>
      <c r="C46" s="107" t="s">
        <v>96</v>
      </c>
      <c r="D46" s="116">
        <v>503</v>
      </c>
      <c r="E46" s="31">
        <v>449</v>
      </c>
      <c r="F46" s="31">
        <v>827</v>
      </c>
      <c r="G46" s="32">
        <v>511</v>
      </c>
      <c r="H46" s="129">
        <v>2290</v>
      </c>
      <c r="J46" s="116">
        <v>1167.6150185087256</v>
      </c>
      <c r="K46" s="31">
        <v>396.34480104342623</v>
      </c>
      <c r="L46" s="31">
        <v>1117.4705067788786</v>
      </c>
      <c r="M46" s="32">
        <v>1210.06348437375</v>
      </c>
      <c r="N46" s="129">
        <v>3891.4938107047801</v>
      </c>
      <c r="P46" s="129">
        <v>780.36133041505104</v>
      </c>
    </row>
    <row r="47" spans="2:16" ht="14.5">
      <c r="B47" s="9" t="s">
        <v>89</v>
      </c>
      <c r="C47" s="111" t="s">
        <v>90</v>
      </c>
      <c r="D47" s="102">
        <v>8366.3193853520625</v>
      </c>
      <c r="E47" s="21">
        <v>8587.1190089870652</v>
      </c>
      <c r="F47" s="21">
        <v>7964.1785542833686</v>
      </c>
      <c r="G47" s="22">
        <v>6298.620706398242</v>
      </c>
      <c r="H47" s="139">
        <v>31216.237655020763</v>
      </c>
      <c r="J47" s="102">
        <v>1518.9743798426312</v>
      </c>
      <c r="K47" s="21">
        <v>15326.170886547492</v>
      </c>
      <c r="L47" s="21">
        <v>13821.522335043075</v>
      </c>
      <c r="M47" s="22">
        <v>7459.279082615486</v>
      </c>
      <c r="N47" s="139">
        <v>38127.065505241175</v>
      </c>
      <c r="P47" s="139">
        <f>P45+P46</f>
        <v>6851.8520580434051</v>
      </c>
    </row>
    <row r="48" spans="2:16" s="25" customFormat="1" ht="14.5">
      <c r="P48" s="140"/>
    </row>
    <row r="49" spans="1:31" ht="39" customHeight="1">
      <c r="B49" s="12" t="s">
        <v>97</v>
      </c>
      <c r="C49" s="14" t="s">
        <v>98</v>
      </c>
      <c r="D49" s="103" t="s">
        <v>30</v>
      </c>
      <c r="E49" s="13" t="s">
        <v>31</v>
      </c>
      <c r="F49" s="14" t="s">
        <v>32</v>
      </c>
      <c r="G49" s="14" t="s">
        <v>33</v>
      </c>
      <c r="H49" s="127" t="s">
        <v>34</v>
      </c>
      <c r="J49" s="120" t="s">
        <v>35</v>
      </c>
      <c r="K49" s="149" t="s">
        <v>36</v>
      </c>
      <c r="L49" s="149" t="s">
        <v>37</v>
      </c>
      <c r="M49" s="149" t="s">
        <v>38</v>
      </c>
      <c r="N49" s="127" t="s">
        <v>39</v>
      </c>
      <c r="P49" s="12" t="s">
        <v>40</v>
      </c>
    </row>
    <row r="50" spans="1:31" ht="14.5">
      <c r="B50" s="46" t="s">
        <v>6</v>
      </c>
      <c r="C50" s="114" t="s">
        <v>41</v>
      </c>
      <c r="D50" s="104"/>
      <c r="E50" s="10"/>
      <c r="F50" s="11"/>
      <c r="G50" s="11"/>
      <c r="H50" s="128"/>
      <c r="J50" s="121"/>
      <c r="K50" s="11"/>
      <c r="L50" s="11"/>
      <c r="M50" s="11"/>
      <c r="N50" s="128"/>
      <c r="P50" s="128"/>
    </row>
    <row r="51" spans="1:31" s="25" customFormat="1" ht="14.5">
      <c r="B51" s="346" t="s">
        <v>99</v>
      </c>
      <c r="C51" s="88" t="s">
        <v>100</v>
      </c>
      <c r="D51" s="85" t="s">
        <v>101</v>
      </c>
      <c r="E51" s="23" t="s">
        <v>101</v>
      </c>
      <c r="F51" s="23" t="s">
        <v>101</v>
      </c>
      <c r="G51" s="144">
        <v>91046372</v>
      </c>
      <c r="H51" s="141">
        <v>91046372</v>
      </c>
      <c r="J51" s="122">
        <v>91046372</v>
      </c>
      <c r="K51" s="189">
        <v>91046372</v>
      </c>
      <c r="L51" s="24">
        <v>91046372</v>
      </c>
      <c r="M51" s="24">
        <v>91046372</v>
      </c>
      <c r="N51" s="125">
        <v>91046372</v>
      </c>
      <c r="P51" s="141">
        <v>91046372</v>
      </c>
    </row>
    <row r="52" spans="1:31" s="25" customFormat="1" ht="14.5">
      <c r="B52" s="45" t="s">
        <v>102</v>
      </c>
      <c r="C52" s="89" t="s">
        <v>103</v>
      </c>
      <c r="D52" s="86" t="s">
        <v>101</v>
      </c>
      <c r="E52" s="26" t="s">
        <v>101</v>
      </c>
      <c r="F52" s="26" t="s">
        <v>101</v>
      </c>
      <c r="G52" s="145">
        <v>83737542</v>
      </c>
      <c r="H52" s="142">
        <v>83737542</v>
      </c>
      <c r="J52" s="123">
        <v>84525413</v>
      </c>
      <c r="K52" s="187">
        <v>88331597</v>
      </c>
      <c r="L52" s="27">
        <v>88375972</v>
      </c>
      <c r="M52" s="27">
        <v>88375972</v>
      </c>
      <c r="N52" s="27">
        <v>88375972</v>
      </c>
      <c r="P52" s="142">
        <v>88375972</v>
      </c>
    </row>
    <row r="53" spans="1:31" s="25" customFormat="1" ht="14.5">
      <c r="B53" s="347" t="s">
        <v>124</v>
      </c>
      <c r="C53" s="90" t="s">
        <v>125</v>
      </c>
      <c r="D53" s="87" t="s">
        <v>101</v>
      </c>
      <c r="E53" s="29" t="s">
        <v>101</v>
      </c>
      <c r="F53" s="29" t="s">
        <v>101</v>
      </c>
      <c r="G53" s="332">
        <v>7.5218600354883147E-2</v>
      </c>
      <c r="H53" s="333">
        <v>0.3727866487294404</v>
      </c>
      <c r="J53" s="338">
        <v>1.7970578325126912E-2</v>
      </c>
      <c r="K53" s="339">
        <v>0.17350594491837681</v>
      </c>
      <c r="L53" s="340">
        <v>0.15639457221520658</v>
      </c>
      <c r="M53" s="340">
        <v>8.4403926925018566E-2</v>
      </c>
      <c r="N53" s="341">
        <v>0.43141890994128107</v>
      </c>
      <c r="P53" s="333">
        <f>(P42*1000)/P52</f>
        <v>7.7530932643734576E-2</v>
      </c>
    </row>
    <row r="54" spans="1:31" s="25" customFormat="1" ht="14.5">
      <c r="A54" s="206"/>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row>
    <row r="55" spans="1:31" s="25" customFormat="1" ht="14.5">
      <c r="B55" s="255" t="s">
        <v>126</v>
      </c>
      <c r="C55" s="236" t="s">
        <v>107</v>
      </c>
      <c r="D55" s="334" t="s">
        <v>101</v>
      </c>
      <c r="E55" s="335" t="s">
        <v>101</v>
      </c>
      <c r="F55" s="335" t="s">
        <v>101</v>
      </c>
      <c r="G55" s="336">
        <v>5.14</v>
      </c>
      <c r="H55" s="337">
        <v>5.14</v>
      </c>
      <c r="J55" s="342">
        <v>4.6100000000000003</v>
      </c>
      <c r="K55" s="343">
        <v>4.08</v>
      </c>
      <c r="L55" s="344">
        <v>4.04</v>
      </c>
      <c r="M55" s="345">
        <v>4.03</v>
      </c>
      <c r="N55" s="345">
        <v>4.03</v>
      </c>
      <c r="P55" s="337">
        <v>4.49</v>
      </c>
    </row>
    <row r="56" spans="1:31" s="25" customFormat="1" ht="14.5">
      <c r="B56" s="45" t="s">
        <v>127</v>
      </c>
      <c r="C56" s="89" t="s">
        <v>128</v>
      </c>
      <c r="D56" s="86" t="s">
        <v>101</v>
      </c>
      <c r="E56" s="26" t="s">
        <v>101</v>
      </c>
      <c r="F56" s="26" t="s">
        <v>101</v>
      </c>
      <c r="G56" s="146">
        <v>0</v>
      </c>
      <c r="H56" s="143">
        <v>0</v>
      </c>
      <c r="J56" s="124">
        <v>0</v>
      </c>
      <c r="K56" s="188">
        <v>9.7276590940826423E-3</v>
      </c>
      <c r="L56" s="28">
        <v>0.13981490220490098</v>
      </c>
      <c r="M56" s="126">
        <v>0</v>
      </c>
      <c r="N56" s="126">
        <v>0.14954256129898361</v>
      </c>
      <c r="P56" s="143">
        <v>0</v>
      </c>
    </row>
    <row r="57" spans="1:31" s="25" customFormat="1" ht="14.5">
      <c r="B57" s="347" t="s">
        <v>110</v>
      </c>
      <c r="C57" s="90" t="s">
        <v>129</v>
      </c>
      <c r="D57" s="87" t="s">
        <v>101</v>
      </c>
      <c r="E57" s="29" t="s">
        <v>101</v>
      </c>
      <c r="F57" s="29" t="s">
        <v>101</v>
      </c>
      <c r="G57" s="166">
        <v>0</v>
      </c>
      <c r="H57" s="165">
        <v>0</v>
      </c>
      <c r="J57" s="167">
        <v>0</v>
      </c>
      <c r="K57" s="190">
        <v>2.3842301701182947E-3</v>
      </c>
      <c r="L57" s="163">
        <v>3.4607649060619056E-2</v>
      </c>
      <c r="M57" s="163">
        <v>0</v>
      </c>
      <c r="N57" s="164">
        <v>3.7107335309921489E-2</v>
      </c>
      <c r="P57" s="165">
        <v>0</v>
      </c>
    </row>
    <row r="58" spans="1:31" s="25" customFormat="1" ht="14.5">
      <c r="B58" s="206"/>
      <c r="C58" s="206"/>
      <c r="D58" s="100"/>
      <c r="E58" s="100"/>
      <c r="F58" s="100"/>
      <c r="G58" s="205"/>
      <c r="H58" s="205"/>
      <c r="I58" s="204"/>
      <c r="J58" s="205"/>
      <c r="K58" s="203"/>
      <c r="L58" s="191"/>
      <c r="M58" s="191"/>
      <c r="N58" s="191"/>
      <c r="P58" s="205"/>
    </row>
    <row r="59" spans="1:31" s="25" customFormat="1" ht="15" customHeight="1"/>
    <row r="60" spans="1:31" s="25" customFormat="1" ht="90.75" customHeight="1">
      <c r="B60" s="388" t="s">
        <v>112</v>
      </c>
      <c r="C60" s="388"/>
      <c r="D60" s="388"/>
      <c r="E60" s="388"/>
      <c r="F60" s="388"/>
      <c r="G60" s="388"/>
      <c r="H60" s="388"/>
      <c r="I60" s="388"/>
      <c r="J60" s="388"/>
      <c r="K60" s="388"/>
      <c r="L60" s="180"/>
      <c r="M60" s="180"/>
    </row>
    <row r="61" spans="1:31" s="25" customFormat="1" ht="108" customHeight="1">
      <c r="B61" s="388" t="s">
        <v>113</v>
      </c>
      <c r="C61" s="388"/>
      <c r="D61" s="388"/>
      <c r="E61" s="388"/>
      <c r="F61" s="388"/>
      <c r="G61" s="388"/>
      <c r="H61" s="388"/>
      <c r="I61" s="388"/>
      <c r="J61" s="388"/>
      <c r="K61" s="388"/>
    </row>
    <row r="62" spans="1:31" s="25" customFormat="1" ht="14.5"/>
    <row r="63" spans="1:31" s="25" customFormat="1" ht="14.5"/>
    <row r="64" spans="1:31" s="25" customFormat="1" ht="14.5"/>
    <row r="65" s="25" customFormat="1" ht="14.5"/>
    <row r="66" s="25" customFormat="1" ht="14.5"/>
    <row r="67" s="25" customFormat="1" ht="14.5"/>
    <row r="68" s="25" customFormat="1" ht="14.5"/>
    <row r="69" s="25" customFormat="1" ht="31.5" customHeight="1"/>
    <row r="70" s="25" customFormat="1" ht="14.5"/>
    <row r="71" s="25" customFormat="1" ht="14.5"/>
    <row r="72" s="25" customFormat="1" ht="14.5"/>
    <row r="73" s="25" customFormat="1" ht="14.5"/>
    <row r="74" s="25" customFormat="1" ht="14.5"/>
    <row r="75" s="25" customFormat="1" ht="14.5"/>
    <row r="76" s="25" customFormat="1" ht="14.5"/>
    <row r="77" s="25" customFormat="1" ht="14.5"/>
    <row r="78" s="25" customFormat="1" ht="14.5"/>
    <row r="79" s="25" customFormat="1" ht="14.5"/>
    <row r="80" s="25" customFormat="1" ht="14.5"/>
    <row r="81" s="25" customFormat="1" ht="14.5"/>
    <row r="82" s="25" customFormat="1" ht="14.5"/>
    <row r="83" s="25" customFormat="1" ht="14.5"/>
    <row r="84" s="25" customFormat="1" ht="14.5"/>
    <row r="85" s="25" customFormat="1" ht="14.5"/>
    <row r="86" s="25" customFormat="1" ht="14.5"/>
    <row r="87" s="25" customFormat="1" ht="14.5"/>
  </sheetData>
  <sheetProtection algorithmName="SHA-512" hashValue="BJw+v/rYgaH2IZBdHGMqdSmfWq23F4i8lL9eS3tXde1ukWywPrrf9BE0kmp/ILUx9BZCuuAfpWx2lREA94v0sQ==" saltValue="/DBEib69qW+ajye2NKufww==" spinCount="100000" sheet="1" objects="1" scenarios="1"/>
  <mergeCells count="2">
    <mergeCell ref="B60:K60"/>
    <mergeCell ref="B61:K6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9AA8-108F-476C-B9DB-A06C2A20CF16}">
  <dimension ref="A1:AC146"/>
  <sheetViews>
    <sheetView zoomScaleNormal="100" workbookViewId="0">
      <selection activeCell="G36" sqref="G36"/>
    </sheetView>
  </sheetViews>
  <sheetFormatPr baseColWidth="10" defaultColWidth="8.81640625" defaultRowHeight="12" customHeight="1"/>
  <cols>
    <col min="1" max="1" width="1.453125" style="47" customWidth="1"/>
    <col min="2" max="3" width="2.7265625" style="72" customWidth="1"/>
    <col min="4" max="4" width="61.453125" style="58" customWidth="1"/>
    <col min="5" max="5" width="3.54296875" style="58" customWidth="1"/>
    <col min="6" max="6" width="6.54296875" style="58" customWidth="1"/>
    <col min="7" max="7" width="60.81640625" style="58" customWidth="1"/>
    <col min="8" max="8" width="14" style="58" customWidth="1"/>
    <col min="9" max="9" width="15.7265625" style="58" customWidth="1"/>
    <col min="10" max="11" width="12" style="58" customWidth="1"/>
    <col min="12" max="13" width="13.1796875" style="58" customWidth="1"/>
    <col min="14" max="14" width="12.81640625" style="73" customWidth="1"/>
    <col min="15" max="15" width="13.7265625" style="47" customWidth="1"/>
    <col min="16" max="18" width="12.81640625" style="47" customWidth="1"/>
    <col min="19" max="19" width="12.54296875" style="47" customWidth="1"/>
    <col min="20" max="20" width="12.81640625" style="47" customWidth="1"/>
    <col min="21" max="21" width="14.7265625" style="47" customWidth="1"/>
    <col min="22" max="22" width="12.7265625" style="47" customWidth="1"/>
    <col min="23" max="23" width="14.453125" style="47" customWidth="1"/>
    <col min="24" max="24" width="14.1796875" style="47" customWidth="1"/>
    <col min="25" max="25" width="12.81640625" style="47" customWidth="1"/>
    <col min="26" max="26" width="12" style="47" customWidth="1"/>
    <col min="27" max="29" width="8.81640625" style="47"/>
    <col min="30" max="16384" width="8.81640625" style="51"/>
  </cols>
  <sheetData>
    <row r="1" spans="1:29" s="47" customFormat="1" ht="21">
      <c r="B1" s="201" t="s">
        <v>130</v>
      </c>
      <c r="D1" s="202"/>
      <c r="E1" s="49"/>
      <c r="F1" s="49"/>
      <c r="G1" s="49"/>
      <c r="H1" s="49"/>
      <c r="I1" s="49"/>
      <c r="J1" s="49"/>
      <c r="K1" s="49"/>
      <c r="L1" s="49"/>
      <c r="M1" s="49"/>
      <c r="N1" s="50"/>
    </row>
    <row r="2" spans="1:29" s="47" customFormat="1" ht="21">
      <c r="B2" s="199" t="s">
        <v>131</v>
      </c>
      <c r="D2" s="202"/>
      <c r="E2" s="49"/>
      <c r="F2" s="49"/>
      <c r="G2" s="49"/>
      <c r="I2" s="49"/>
      <c r="J2" s="49"/>
      <c r="K2" s="49"/>
      <c r="L2" s="49"/>
      <c r="M2" s="49"/>
      <c r="N2" s="50"/>
    </row>
    <row r="3" spans="1:29" s="47" customFormat="1" ht="12" customHeight="1">
      <c r="B3" s="200"/>
      <c r="C3" s="199"/>
      <c r="D3" s="202"/>
      <c r="E3" s="49"/>
      <c r="F3" s="49"/>
      <c r="G3" s="49"/>
      <c r="H3" s="49"/>
      <c r="I3" s="49"/>
      <c r="J3" s="49"/>
      <c r="K3" s="49"/>
      <c r="L3" s="49"/>
      <c r="M3" s="49"/>
      <c r="N3" s="50"/>
    </row>
    <row r="4" spans="1:29" s="73" customFormat="1" ht="22.5" customHeight="1">
      <c r="A4" s="50"/>
      <c r="B4" s="389" t="s">
        <v>18</v>
      </c>
      <c r="C4" s="390"/>
      <c r="D4" s="391"/>
      <c r="E4" s="392" t="s">
        <v>19</v>
      </c>
      <c r="F4" s="392"/>
      <c r="G4" s="393"/>
      <c r="H4" s="12" t="s">
        <v>33</v>
      </c>
      <c r="I4" s="12" t="s">
        <v>35</v>
      </c>
      <c r="J4" s="12" t="s">
        <v>36</v>
      </c>
      <c r="K4" s="12" t="s">
        <v>37</v>
      </c>
      <c r="L4" s="12" t="s">
        <v>38</v>
      </c>
      <c r="M4" s="12" t="s">
        <v>40</v>
      </c>
      <c r="N4" s="50"/>
      <c r="O4" s="50"/>
      <c r="P4" s="50"/>
      <c r="Q4" s="50"/>
      <c r="R4" s="50"/>
      <c r="S4" s="50"/>
      <c r="T4" s="50"/>
      <c r="U4" s="50"/>
      <c r="V4" s="50"/>
      <c r="W4" s="50"/>
      <c r="X4" s="50"/>
      <c r="Y4" s="50"/>
      <c r="Z4" s="50"/>
      <c r="AA4" s="50"/>
      <c r="AB4" s="50"/>
      <c r="AC4" s="50"/>
    </row>
    <row r="5" spans="1:29" ht="15" customHeight="1">
      <c r="B5" s="402" t="s">
        <v>6</v>
      </c>
      <c r="C5" s="403"/>
      <c r="D5" s="404"/>
      <c r="E5" s="405" t="s">
        <v>41</v>
      </c>
      <c r="F5" s="406"/>
      <c r="G5" s="407"/>
      <c r="H5" s="233">
        <v>45291</v>
      </c>
      <c r="I5" s="83">
        <v>45382</v>
      </c>
      <c r="J5" s="83">
        <v>45473</v>
      </c>
      <c r="K5" s="83">
        <v>45565</v>
      </c>
      <c r="L5" s="243">
        <v>45657</v>
      </c>
      <c r="M5" s="235">
        <v>45747</v>
      </c>
      <c r="N5" s="50"/>
    </row>
    <row r="6" spans="1:29" s="58" customFormat="1" ht="14.5">
      <c r="A6" s="49"/>
      <c r="B6" s="52"/>
      <c r="C6" s="53"/>
      <c r="D6" s="78" t="s">
        <v>132</v>
      </c>
      <c r="E6" s="74"/>
      <c r="F6" s="74"/>
      <c r="G6" s="74" t="s">
        <v>133</v>
      </c>
      <c r="H6" s="232"/>
      <c r="I6" s="209"/>
      <c r="J6" s="55"/>
      <c r="K6" s="55"/>
      <c r="L6" s="245"/>
      <c r="M6" s="232"/>
      <c r="N6" s="49"/>
      <c r="O6" s="49"/>
      <c r="P6" s="49"/>
      <c r="Q6" s="49"/>
      <c r="R6" s="49"/>
      <c r="S6" s="49"/>
      <c r="T6" s="49"/>
      <c r="U6" s="49"/>
      <c r="V6" s="49"/>
      <c r="W6" s="49"/>
      <c r="X6" s="49"/>
      <c r="Y6" s="49"/>
      <c r="Z6" s="49"/>
      <c r="AA6" s="49"/>
      <c r="AB6" s="49"/>
      <c r="AC6" s="49"/>
    </row>
    <row r="7" spans="1:29" s="58" customFormat="1" ht="15" customHeight="1">
      <c r="A7" s="49"/>
      <c r="B7" s="394" t="s">
        <v>134</v>
      </c>
      <c r="C7" s="395"/>
      <c r="D7" s="396"/>
      <c r="E7" s="397" t="s">
        <v>135</v>
      </c>
      <c r="F7" s="398"/>
      <c r="G7" s="398"/>
      <c r="H7" s="217"/>
      <c r="I7" s="210"/>
      <c r="J7" s="56"/>
      <c r="K7" s="56"/>
      <c r="L7" s="56"/>
      <c r="M7" s="217"/>
      <c r="N7" s="49"/>
      <c r="O7" s="49"/>
      <c r="P7" s="49"/>
      <c r="Q7" s="49"/>
      <c r="R7" s="49"/>
      <c r="S7" s="49"/>
      <c r="T7" s="49"/>
      <c r="U7" s="49"/>
      <c r="V7" s="49"/>
      <c r="W7" s="49"/>
      <c r="X7" s="49"/>
      <c r="Y7" s="49"/>
      <c r="Z7" s="49"/>
      <c r="AA7" s="49"/>
      <c r="AB7" s="49"/>
      <c r="AC7" s="49"/>
    </row>
    <row r="8" spans="1:29" s="58" customFormat="1" ht="15" customHeight="1">
      <c r="A8" s="49"/>
      <c r="B8" s="52"/>
      <c r="C8" s="399" t="s">
        <v>136</v>
      </c>
      <c r="D8" s="400"/>
      <c r="E8" s="75"/>
      <c r="F8" s="401" t="s">
        <v>137</v>
      </c>
      <c r="G8" s="401"/>
      <c r="H8" s="218"/>
      <c r="I8" s="211"/>
      <c r="J8" s="59"/>
      <c r="K8" s="59"/>
      <c r="L8" s="59"/>
      <c r="M8" s="218"/>
      <c r="N8" s="49"/>
      <c r="O8" s="49"/>
      <c r="P8" s="49"/>
      <c r="Q8" s="49"/>
      <c r="R8" s="49"/>
      <c r="S8" s="49"/>
      <c r="T8" s="49"/>
      <c r="U8" s="49"/>
      <c r="V8" s="49"/>
      <c r="W8" s="49"/>
      <c r="X8" s="49"/>
      <c r="Y8" s="49"/>
      <c r="Z8" s="49"/>
      <c r="AA8" s="49"/>
      <c r="AB8" s="49"/>
      <c r="AC8" s="49"/>
    </row>
    <row r="9" spans="1:29" s="62" customFormat="1" ht="14.5">
      <c r="A9" s="49"/>
      <c r="B9" s="52"/>
      <c r="C9" s="53"/>
      <c r="D9" s="78" t="s">
        <v>138</v>
      </c>
      <c r="E9" s="74"/>
      <c r="F9" s="74"/>
      <c r="G9" s="74" t="s">
        <v>139</v>
      </c>
      <c r="H9" s="219">
        <v>36123516</v>
      </c>
      <c r="I9" s="212">
        <v>49861051</v>
      </c>
      <c r="J9" s="60">
        <v>51952904</v>
      </c>
      <c r="K9" s="60">
        <v>26706513</v>
      </c>
      <c r="L9" s="60">
        <v>33589340</v>
      </c>
      <c r="M9" s="219">
        <v>44188118</v>
      </c>
      <c r="N9" s="49"/>
      <c r="O9" s="49"/>
      <c r="P9" s="49"/>
      <c r="Q9" s="49"/>
      <c r="R9" s="49"/>
      <c r="S9" s="49"/>
      <c r="T9" s="49"/>
      <c r="U9" s="49"/>
      <c r="V9" s="49"/>
      <c r="W9" s="49"/>
      <c r="X9" s="49"/>
      <c r="Y9" s="49"/>
      <c r="Z9" s="49"/>
      <c r="AA9" s="49"/>
      <c r="AB9" s="49"/>
      <c r="AC9" s="49"/>
    </row>
    <row r="10" spans="1:29" s="62" customFormat="1" ht="14.5">
      <c r="A10" s="49"/>
      <c r="B10" s="52"/>
      <c r="C10" s="53"/>
      <c r="D10" s="78" t="s">
        <v>140</v>
      </c>
      <c r="E10" s="74"/>
      <c r="F10" s="74"/>
      <c r="G10" s="74" t="s">
        <v>141</v>
      </c>
      <c r="H10" s="219">
        <v>19547447</v>
      </c>
      <c r="I10" s="212">
        <v>19568942</v>
      </c>
      <c r="J10" s="60">
        <v>18178879</v>
      </c>
      <c r="K10" s="60">
        <v>32755203</v>
      </c>
      <c r="L10" s="60">
        <v>41836633</v>
      </c>
      <c r="M10" s="219">
        <v>33470898</v>
      </c>
      <c r="N10" s="49"/>
      <c r="O10" s="49"/>
      <c r="P10" s="49"/>
      <c r="Q10" s="49"/>
      <c r="R10" s="49"/>
      <c r="S10" s="49"/>
      <c r="T10" s="49"/>
      <c r="U10" s="49"/>
      <c r="V10" s="49"/>
      <c r="W10" s="49"/>
      <c r="X10" s="49"/>
      <c r="Y10" s="49"/>
      <c r="Z10" s="49"/>
      <c r="AA10" s="49"/>
      <c r="AB10" s="49"/>
      <c r="AC10" s="49"/>
    </row>
    <row r="11" spans="1:29" s="62" customFormat="1" ht="14.5">
      <c r="A11" s="49"/>
      <c r="B11" s="52"/>
      <c r="C11" s="53"/>
      <c r="D11" s="78" t="s">
        <v>142</v>
      </c>
      <c r="E11" s="74"/>
      <c r="F11" s="74"/>
      <c r="G11" s="74" t="s">
        <v>143</v>
      </c>
      <c r="H11" s="219">
        <v>1969582</v>
      </c>
      <c r="I11" s="212">
        <v>3056374</v>
      </c>
      <c r="J11" s="60">
        <v>4688805</v>
      </c>
      <c r="K11" s="60">
        <v>5059113</v>
      </c>
      <c r="L11" s="60">
        <v>2537871</v>
      </c>
      <c r="M11" s="219">
        <v>2310946</v>
      </c>
      <c r="N11" s="49"/>
      <c r="O11" s="49"/>
      <c r="P11" s="49"/>
      <c r="Q11" s="49"/>
      <c r="R11" s="49"/>
      <c r="S11" s="49"/>
      <c r="T11" s="49"/>
      <c r="U11" s="49"/>
      <c r="V11" s="49"/>
      <c r="W11" s="49"/>
      <c r="X11" s="49"/>
      <c r="Y11" s="49"/>
      <c r="Z11" s="49"/>
      <c r="AA11" s="49"/>
      <c r="AB11" s="49"/>
      <c r="AC11" s="49"/>
    </row>
    <row r="12" spans="1:29" s="62" customFormat="1" ht="14.5">
      <c r="A12" s="49"/>
      <c r="B12" s="52"/>
      <c r="C12" s="53"/>
      <c r="D12" s="78" t="s">
        <v>144</v>
      </c>
      <c r="E12" s="74"/>
      <c r="F12" s="74"/>
      <c r="G12" s="74" t="s">
        <v>145</v>
      </c>
      <c r="H12" s="219">
        <v>13368882</v>
      </c>
      <c r="I12" s="212">
        <v>18425000</v>
      </c>
      <c r="J12" s="60">
        <v>13920924</v>
      </c>
      <c r="K12" s="60">
        <v>13017712</v>
      </c>
      <c r="L12" s="60">
        <v>16187121</v>
      </c>
      <c r="M12" s="219">
        <v>19390023</v>
      </c>
      <c r="N12" s="49"/>
      <c r="O12" s="49"/>
      <c r="P12" s="49"/>
      <c r="Q12" s="49"/>
      <c r="R12" s="49"/>
      <c r="S12" s="49"/>
      <c r="T12" s="49"/>
      <c r="U12" s="49"/>
      <c r="V12" s="49"/>
      <c r="W12" s="49"/>
      <c r="X12" s="49"/>
      <c r="Y12" s="49"/>
      <c r="Z12" s="49"/>
      <c r="AA12" s="49"/>
      <c r="AB12" s="49"/>
      <c r="AC12" s="49"/>
    </row>
    <row r="13" spans="1:29" s="62" customFormat="1" ht="14.5">
      <c r="A13" s="49"/>
      <c r="B13" s="52"/>
      <c r="C13" s="53"/>
      <c r="D13" s="78" t="s">
        <v>146</v>
      </c>
      <c r="E13" s="74"/>
      <c r="F13" s="74"/>
      <c r="G13" s="74" t="s">
        <v>147</v>
      </c>
      <c r="H13" s="219">
        <v>500009</v>
      </c>
      <c r="I13" s="212">
        <v>2958083</v>
      </c>
      <c r="J13" s="60">
        <v>294824</v>
      </c>
      <c r="K13" s="60">
        <v>838471</v>
      </c>
      <c r="L13" s="60">
        <v>213552</v>
      </c>
      <c r="M13" s="219">
        <v>900277</v>
      </c>
      <c r="N13" s="49"/>
      <c r="O13" s="49"/>
      <c r="P13" s="49"/>
      <c r="Q13" s="49"/>
      <c r="R13" s="49"/>
      <c r="S13" s="49"/>
      <c r="T13" s="49"/>
      <c r="U13" s="49"/>
      <c r="V13" s="49"/>
      <c r="W13" s="49"/>
      <c r="X13" s="49"/>
      <c r="Y13" s="49"/>
      <c r="Z13" s="49"/>
      <c r="AA13" s="49"/>
      <c r="AB13" s="49"/>
      <c r="AC13" s="49"/>
    </row>
    <row r="14" spans="1:29" s="62" customFormat="1" ht="14.5">
      <c r="A14" s="49"/>
      <c r="B14" s="52"/>
      <c r="C14" s="53"/>
      <c r="D14" s="78" t="s">
        <v>148</v>
      </c>
      <c r="E14" s="74"/>
      <c r="F14" s="74"/>
      <c r="G14" s="74" t="s">
        <v>149</v>
      </c>
      <c r="H14" s="219">
        <v>7644337</v>
      </c>
      <c r="I14" s="212">
        <v>9379819</v>
      </c>
      <c r="J14" s="60">
        <v>7086414</v>
      </c>
      <c r="K14" s="60">
        <v>4071257</v>
      </c>
      <c r="L14" s="60">
        <v>6505665</v>
      </c>
      <c r="M14" s="219">
        <v>5938841</v>
      </c>
      <c r="N14" s="49"/>
      <c r="O14" s="49"/>
      <c r="P14" s="49"/>
      <c r="Q14" s="49"/>
      <c r="R14" s="49"/>
      <c r="S14" s="49"/>
      <c r="T14" s="49"/>
      <c r="U14" s="49"/>
      <c r="V14" s="49"/>
      <c r="W14" s="49"/>
      <c r="X14" s="49"/>
      <c r="Y14" s="49"/>
      <c r="Z14" s="49"/>
      <c r="AA14" s="49"/>
      <c r="AB14" s="49"/>
      <c r="AC14" s="49"/>
    </row>
    <row r="15" spans="1:29" s="62" customFormat="1" ht="15" customHeight="1">
      <c r="A15" s="49"/>
      <c r="B15" s="52"/>
      <c r="C15" s="53"/>
      <c r="D15" s="78" t="s">
        <v>150</v>
      </c>
      <c r="E15" s="74"/>
      <c r="F15" s="74"/>
      <c r="G15" s="74" t="s">
        <v>151</v>
      </c>
      <c r="H15" s="234"/>
      <c r="I15" s="212"/>
      <c r="J15" s="60"/>
      <c r="K15" s="60"/>
      <c r="L15" s="60">
        <v>4676035</v>
      </c>
      <c r="M15" s="219">
        <v>4613840</v>
      </c>
      <c r="N15" s="49"/>
      <c r="O15" s="49"/>
      <c r="P15" s="49"/>
      <c r="Q15" s="49"/>
      <c r="R15" s="49"/>
      <c r="S15" s="49"/>
      <c r="T15" s="49"/>
      <c r="U15" s="49"/>
      <c r="V15" s="49"/>
      <c r="W15" s="49"/>
      <c r="X15" s="49"/>
      <c r="Y15" s="49"/>
      <c r="Z15" s="49"/>
      <c r="AA15" s="49"/>
      <c r="AB15" s="49"/>
      <c r="AC15" s="49"/>
    </row>
    <row r="16" spans="1:29" s="62" customFormat="1" ht="15" customHeight="1">
      <c r="A16" s="49"/>
      <c r="B16" s="64"/>
      <c r="C16" s="414" t="s">
        <v>152</v>
      </c>
      <c r="D16" s="415"/>
      <c r="E16" s="76"/>
      <c r="F16" s="410" t="s">
        <v>153</v>
      </c>
      <c r="G16" s="411"/>
      <c r="H16" s="231">
        <v>79153773</v>
      </c>
      <c r="I16" s="65">
        <v>103249269</v>
      </c>
      <c r="J16" s="65">
        <v>96122750</v>
      </c>
      <c r="K16" s="65">
        <v>82448269</v>
      </c>
      <c r="L16" s="65">
        <v>105546217</v>
      </c>
      <c r="M16" s="220">
        <v>110812943</v>
      </c>
      <c r="N16" s="49"/>
      <c r="O16" s="49"/>
      <c r="P16" s="49"/>
      <c r="Q16" s="49"/>
      <c r="R16" s="49"/>
      <c r="S16" s="49"/>
      <c r="T16" s="49"/>
      <c r="U16" s="49"/>
      <c r="V16" s="49"/>
      <c r="W16" s="49"/>
      <c r="X16" s="49"/>
      <c r="Y16" s="49"/>
      <c r="Z16" s="49"/>
      <c r="AA16" s="49"/>
      <c r="AB16" s="49"/>
      <c r="AC16" s="49"/>
    </row>
    <row r="17" spans="1:29" s="62" customFormat="1" ht="15" customHeight="1">
      <c r="A17" s="49"/>
      <c r="B17" s="52"/>
      <c r="C17" s="416" t="s">
        <v>154</v>
      </c>
      <c r="D17" s="417"/>
      <c r="E17" s="75"/>
      <c r="F17" s="418" t="s">
        <v>155</v>
      </c>
      <c r="G17" s="419"/>
      <c r="H17" s="219"/>
      <c r="I17" s="60"/>
      <c r="J17" s="60"/>
      <c r="K17" s="60"/>
      <c r="L17" s="60"/>
      <c r="M17" s="219"/>
      <c r="N17" s="49"/>
      <c r="O17" s="49"/>
      <c r="P17" s="49"/>
      <c r="Q17" s="49"/>
      <c r="R17" s="49"/>
      <c r="S17" s="49"/>
      <c r="T17" s="49"/>
      <c r="U17" s="49"/>
      <c r="V17" s="49"/>
      <c r="W17" s="49"/>
      <c r="X17" s="49"/>
      <c r="Y17" s="49"/>
      <c r="Z17" s="49"/>
      <c r="AA17" s="49"/>
      <c r="AB17" s="49"/>
      <c r="AC17" s="49"/>
    </row>
    <row r="18" spans="1:29" s="62" customFormat="1" ht="14.5">
      <c r="A18" s="49"/>
      <c r="B18" s="52"/>
      <c r="C18" s="53"/>
      <c r="D18" s="78" t="s">
        <v>156</v>
      </c>
      <c r="E18" s="74"/>
      <c r="F18" s="74"/>
      <c r="G18" s="74" t="s">
        <v>157</v>
      </c>
      <c r="H18" s="219">
        <v>3439016</v>
      </c>
      <c r="I18" s="60">
        <v>3428198</v>
      </c>
      <c r="J18" s="60">
        <v>3398996</v>
      </c>
      <c r="K18" s="60">
        <v>4069937</v>
      </c>
      <c r="L18" s="60">
        <v>6765633</v>
      </c>
      <c r="M18" s="219">
        <v>6748020</v>
      </c>
      <c r="N18" s="49"/>
      <c r="O18" s="49"/>
      <c r="P18" s="49"/>
      <c r="Q18" s="49"/>
      <c r="R18" s="49"/>
      <c r="S18" s="49"/>
      <c r="T18" s="49"/>
      <c r="U18" s="49"/>
      <c r="V18" s="49"/>
      <c r="W18" s="49"/>
      <c r="X18" s="49"/>
      <c r="Y18" s="49"/>
      <c r="Z18" s="49"/>
      <c r="AA18" s="49"/>
      <c r="AB18" s="49"/>
      <c r="AC18" s="49"/>
    </row>
    <row r="19" spans="1:29" s="62" customFormat="1" ht="14.5">
      <c r="A19" s="49"/>
      <c r="B19" s="52"/>
      <c r="C19" s="53"/>
      <c r="D19" s="78" t="s">
        <v>158</v>
      </c>
      <c r="E19" s="74"/>
      <c r="F19" s="74"/>
      <c r="G19" s="74" t="s">
        <v>159</v>
      </c>
      <c r="H19" s="219">
        <v>1463613</v>
      </c>
      <c r="I19" s="60">
        <v>14488955</v>
      </c>
      <c r="J19" s="60">
        <v>19150838</v>
      </c>
      <c r="K19" s="60">
        <v>20646932</v>
      </c>
      <c r="L19" s="60">
        <v>1109125</v>
      </c>
      <c r="M19" s="219">
        <v>2001211</v>
      </c>
      <c r="N19" s="49"/>
      <c r="O19" s="49"/>
      <c r="P19" s="49"/>
      <c r="Q19" s="49"/>
      <c r="R19" s="49"/>
      <c r="S19" s="49"/>
      <c r="T19" s="49"/>
      <c r="U19" s="49"/>
      <c r="V19" s="49"/>
      <c r="W19" s="49"/>
      <c r="X19" s="49"/>
      <c r="Y19" s="49"/>
      <c r="Z19" s="49"/>
      <c r="AA19" s="49"/>
      <c r="AB19" s="49"/>
      <c r="AC19" s="49"/>
    </row>
    <row r="20" spans="1:29" s="62" customFormat="1" ht="14.5">
      <c r="A20" s="49"/>
      <c r="B20" s="52"/>
      <c r="C20" s="53"/>
      <c r="D20" s="78" t="s">
        <v>160</v>
      </c>
      <c r="E20" s="74"/>
      <c r="F20" s="74"/>
      <c r="G20" s="74" t="s">
        <v>161</v>
      </c>
      <c r="H20" s="219">
        <v>0</v>
      </c>
      <c r="I20" s="60">
        <v>48225</v>
      </c>
      <c r="J20" s="60">
        <v>42978</v>
      </c>
      <c r="K20" s="60">
        <v>40726</v>
      </c>
      <c r="L20" s="60">
        <v>139056</v>
      </c>
      <c r="M20" s="219">
        <v>2660580</v>
      </c>
      <c r="N20" s="49"/>
      <c r="O20" s="49"/>
      <c r="P20" s="49"/>
      <c r="Q20" s="49"/>
      <c r="R20" s="49"/>
      <c r="S20" s="49"/>
      <c r="T20" s="49"/>
      <c r="U20" s="49"/>
      <c r="V20" s="49"/>
      <c r="W20" s="49"/>
      <c r="X20" s="49"/>
      <c r="Y20" s="49"/>
      <c r="Z20" s="49"/>
      <c r="AA20" s="49"/>
      <c r="AB20" s="49"/>
      <c r="AC20" s="49"/>
    </row>
    <row r="21" spans="1:29" s="62" customFormat="1" ht="14.5">
      <c r="A21" s="49"/>
      <c r="B21" s="52"/>
      <c r="C21" s="53"/>
      <c r="D21" s="78" t="s">
        <v>162</v>
      </c>
      <c r="E21" s="74"/>
      <c r="F21" s="74"/>
      <c r="G21" s="74" t="s">
        <v>163</v>
      </c>
      <c r="H21" s="219">
        <v>81724897</v>
      </c>
      <c r="I21" s="60">
        <v>91083300</v>
      </c>
      <c r="J21" s="60">
        <v>82319950</v>
      </c>
      <c r="K21" s="60">
        <v>95034566</v>
      </c>
      <c r="L21" s="60">
        <v>90006673</v>
      </c>
      <c r="M21" s="219">
        <v>87845664</v>
      </c>
      <c r="N21" s="49"/>
      <c r="O21" s="49"/>
      <c r="P21" s="49"/>
      <c r="Q21" s="49"/>
      <c r="R21" s="49"/>
      <c r="S21" s="49"/>
      <c r="T21" s="49"/>
      <c r="U21" s="49"/>
      <c r="V21" s="49"/>
      <c r="W21" s="49"/>
      <c r="X21" s="49"/>
      <c r="Y21" s="49"/>
      <c r="Z21" s="49"/>
      <c r="AA21" s="49"/>
      <c r="AB21" s="49"/>
      <c r="AC21" s="49"/>
    </row>
    <row r="22" spans="1:29" s="62" customFormat="1" ht="14.5">
      <c r="A22" s="49"/>
      <c r="B22" s="52"/>
      <c r="C22" s="53"/>
      <c r="D22" s="78" t="s">
        <v>164</v>
      </c>
      <c r="E22" s="74"/>
      <c r="F22" s="74"/>
      <c r="G22" s="74" t="s">
        <v>165</v>
      </c>
      <c r="H22" s="219">
        <v>203019236</v>
      </c>
      <c r="I22" s="60">
        <v>210297704</v>
      </c>
      <c r="J22" s="60">
        <v>194860815</v>
      </c>
      <c r="K22" s="60">
        <v>143616904</v>
      </c>
      <c r="L22" s="60">
        <v>160648358</v>
      </c>
      <c r="M22" s="219">
        <v>162876090</v>
      </c>
      <c r="N22" s="49"/>
      <c r="O22" s="49"/>
      <c r="P22" s="49"/>
      <c r="Q22" s="49"/>
      <c r="R22" s="49"/>
      <c r="S22" s="49"/>
      <c r="T22" s="49"/>
      <c r="U22" s="49"/>
      <c r="V22" s="49"/>
      <c r="W22" s="49"/>
      <c r="X22" s="49"/>
      <c r="Y22" s="49"/>
      <c r="Z22" s="49"/>
      <c r="AA22" s="49"/>
      <c r="AB22" s="49"/>
      <c r="AC22" s="49"/>
    </row>
    <row r="23" spans="1:29" s="62" customFormat="1" ht="14.5">
      <c r="A23" s="49"/>
      <c r="B23" s="52"/>
      <c r="C23" s="53"/>
      <c r="D23" s="78" t="s">
        <v>166</v>
      </c>
      <c r="E23" s="74"/>
      <c r="F23" s="74"/>
      <c r="G23" s="74" t="s">
        <v>167</v>
      </c>
      <c r="H23" s="219">
        <v>173129887</v>
      </c>
      <c r="I23" s="60">
        <v>172251212</v>
      </c>
      <c r="J23" s="60">
        <v>168351740</v>
      </c>
      <c r="K23" s="60">
        <v>191036790</v>
      </c>
      <c r="L23" s="60">
        <v>192389404</v>
      </c>
      <c r="M23" s="219">
        <v>192235504</v>
      </c>
      <c r="N23" s="49"/>
      <c r="O23" s="49"/>
      <c r="P23" s="49"/>
      <c r="Q23" s="49"/>
      <c r="R23" s="49"/>
      <c r="S23" s="49"/>
      <c r="T23" s="49"/>
      <c r="U23" s="49"/>
      <c r="V23" s="49"/>
      <c r="W23" s="49"/>
      <c r="X23" s="49"/>
      <c r="Y23" s="49"/>
      <c r="Z23" s="49"/>
      <c r="AA23" s="49"/>
      <c r="AB23" s="49"/>
      <c r="AC23" s="49"/>
    </row>
    <row r="24" spans="1:29" s="62" customFormat="1" ht="14.5">
      <c r="A24" s="49"/>
      <c r="B24" s="52"/>
      <c r="C24" s="53"/>
      <c r="D24" s="78" t="s">
        <v>168</v>
      </c>
      <c r="E24" s="74"/>
      <c r="F24" s="74"/>
      <c r="G24" s="74" t="s">
        <v>169</v>
      </c>
      <c r="H24" s="219">
        <v>28543558</v>
      </c>
      <c r="I24" s="60">
        <v>26668816</v>
      </c>
      <c r="J24" s="60">
        <v>27023552</v>
      </c>
      <c r="K24" s="60">
        <v>27160556</v>
      </c>
      <c r="L24" s="60">
        <v>33516006</v>
      </c>
      <c r="M24" s="219">
        <v>32198447</v>
      </c>
      <c r="N24" s="49"/>
      <c r="O24" s="49"/>
      <c r="P24" s="49"/>
      <c r="Q24" s="49"/>
      <c r="R24" s="49"/>
      <c r="S24" s="49"/>
      <c r="T24" s="49"/>
      <c r="U24" s="49"/>
      <c r="V24" s="49"/>
      <c r="W24" s="49"/>
      <c r="X24" s="49"/>
      <c r="Y24" s="49"/>
      <c r="Z24" s="49"/>
      <c r="AA24" s="49"/>
      <c r="AB24" s="49"/>
      <c r="AC24" s="49"/>
    </row>
    <row r="25" spans="1:29" s="62" customFormat="1" ht="14.5">
      <c r="A25" s="49"/>
      <c r="B25" s="52"/>
      <c r="C25" s="53"/>
      <c r="D25" s="78" t="s">
        <v>170</v>
      </c>
      <c r="E25" s="74"/>
      <c r="F25" s="74"/>
      <c r="G25" s="74" t="s">
        <v>171</v>
      </c>
      <c r="H25" s="219">
        <v>4043010</v>
      </c>
      <c r="I25" s="60">
        <v>4344256</v>
      </c>
      <c r="J25" s="60">
        <v>3914343</v>
      </c>
      <c r="K25" s="60">
        <v>3620302</v>
      </c>
      <c r="L25" s="60">
        <v>3920122</v>
      </c>
      <c r="M25" s="219">
        <v>3620442</v>
      </c>
      <c r="N25" s="49"/>
      <c r="O25" s="49"/>
      <c r="P25" s="49"/>
      <c r="Q25" s="49"/>
      <c r="R25" s="49"/>
      <c r="S25" s="49"/>
      <c r="T25" s="49"/>
      <c r="U25" s="49"/>
      <c r="V25" s="49"/>
      <c r="W25" s="49"/>
      <c r="X25" s="49"/>
      <c r="Y25" s="49"/>
      <c r="Z25" s="49"/>
      <c r="AA25" s="49"/>
      <c r="AB25" s="49"/>
      <c r="AC25" s="49"/>
    </row>
    <row r="26" spans="1:29" s="62" customFormat="1" ht="15" customHeight="1">
      <c r="A26" s="49"/>
      <c r="B26" s="52"/>
      <c r="C26" s="53"/>
      <c r="D26" s="78" t="s">
        <v>172</v>
      </c>
      <c r="E26" s="74"/>
      <c r="F26" s="74"/>
      <c r="G26" s="74" t="s">
        <v>173</v>
      </c>
      <c r="H26" s="219">
        <v>15504599</v>
      </c>
      <c r="I26" s="60"/>
      <c r="J26" s="60">
        <v>15111223</v>
      </c>
      <c r="K26" s="60">
        <v>15610895</v>
      </c>
      <c r="L26" s="60">
        <v>1605977</v>
      </c>
      <c r="M26" s="219">
        <v>1543069</v>
      </c>
      <c r="N26" s="49"/>
      <c r="O26" s="49"/>
      <c r="P26" s="49"/>
      <c r="Q26" s="49"/>
      <c r="R26" s="49"/>
      <c r="S26" s="49"/>
      <c r="T26" s="49"/>
      <c r="U26" s="49"/>
      <c r="V26" s="49"/>
      <c r="W26" s="49"/>
      <c r="X26" s="49"/>
      <c r="Y26" s="49"/>
      <c r="Z26" s="49"/>
      <c r="AA26" s="49"/>
      <c r="AB26" s="49"/>
      <c r="AC26" s="49"/>
    </row>
    <row r="27" spans="1:29" s="62" customFormat="1" ht="15" customHeight="1">
      <c r="A27" s="49"/>
      <c r="B27" s="64"/>
      <c r="C27" s="408" t="s">
        <v>174</v>
      </c>
      <c r="D27" s="409"/>
      <c r="E27" s="80"/>
      <c r="F27" s="410" t="s">
        <v>175</v>
      </c>
      <c r="G27" s="411"/>
      <c r="H27" s="221">
        <v>510867816</v>
      </c>
      <c r="I27" s="66">
        <v>522610666</v>
      </c>
      <c r="J27" s="66">
        <v>514174435</v>
      </c>
      <c r="K27" s="66">
        <v>500837608</v>
      </c>
      <c r="L27" s="66">
        <v>490100354</v>
      </c>
      <c r="M27" s="221">
        <v>491729027</v>
      </c>
      <c r="N27" s="49"/>
      <c r="O27" s="49"/>
      <c r="P27" s="49"/>
      <c r="Q27" s="49"/>
      <c r="R27" s="49"/>
      <c r="S27" s="49"/>
      <c r="T27" s="49"/>
      <c r="U27" s="49"/>
      <c r="V27" s="49"/>
      <c r="W27" s="49"/>
      <c r="X27" s="49"/>
      <c r="Y27" s="49"/>
      <c r="Z27" s="49"/>
      <c r="AA27" s="49"/>
      <c r="AB27" s="49"/>
      <c r="AC27" s="49"/>
    </row>
    <row r="28" spans="1:29" s="62" customFormat="1" ht="15" customHeight="1">
      <c r="A28" s="49"/>
      <c r="B28" s="412" t="s">
        <v>176</v>
      </c>
      <c r="C28" s="408"/>
      <c r="D28" s="409"/>
      <c r="E28" s="413" t="s">
        <v>177</v>
      </c>
      <c r="F28" s="410"/>
      <c r="G28" s="411"/>
      <c r="H28" s="220">
        <v>590021589</v>
      </c>
      <c r="I28" s="65">
        <v>625859935</v>
      </c>
      <c r="J28" s="65">
        <v>610297185</v>
      </c>
      <c r="K28" s="65">
        <v>583285877</v>
      </c>
      <c r="L28" s="65">
        <v>595646571</v>
      </c>
      <c r="M28" s="220">
        <v>602541970</v>
      </c>
      <c r="N28" s="49"/>
      <c r="O28" s="49"/>
      <c r="P28" s="49"/>
      <c r="Q28" s="49"/>
      <c r="R28" s="49"/>
      <c r="S28" s="49"/>
      <c r="T28" s="49"/>
      <c r="U28" s="49"/>
      <c r="V28" s="49"/>
      <c r="W28" s="49"/>
      <c r="X28" s="49"/>
      <c r="Y28" s="49"/>
      <c r="Z28" s="49"/>
      <c r="AA28" s="49"/>
      <c r="AB28" s="49"/>
      <c r="AC28" s="49"/>
    </row>
    <row r="29" spans="1:29" s="62" customFormat="1" ht="15" customHeight="1">
      <c r="A29" s="49"/>
      <c r="B29" s="52"/>
      <c r="C29" s="53"/>
      <c r="D29" s="78"/>
      <c r="E29" s="74"/>
      <c r="F29" s="74"/>
      <c r="G29" s="74"/>
      <c r="H29" s="229"/>
      <c r="I29" s="60"/>
      <c r="J29" s="60"/>
      <c r="K29" s="60"/>
      <c r="L29" s="60"/>
      <c r="M29" s="219"/>
      <c r="N29" s="49"/>
      <c r="O29" s="49"/>
      <c r="P29" s="49"/>
      <c r="Q29" s="49"/>
      <c r="R29" s="49"/>
      <c r="S29" s="49"/>
      <c r="T29" s="49"/>
      <c r="U29" s="49"/>
      <c r="V29" s="49"/>
      <c r="W29" s="49"/>
      <c r="X29" s="49"/>
      <c r="Y29" s="49"/>
      <c r="Z29" s="49"/>
      <c r="AA29" s="49"/>
      <c r="AB29" s="49"/>
      <c r="AC29" s="49"/>
    </row>
    <row r="30" spans="1:29" s="62" customFormat="1" ht="15" customHeight="1">
      <c r="A30" s="49"/>
      <c r="B30" s="423" t="s">
        <v>178</v>
      </c>
      <c r="C30" s="424"/>
      <c r="D30" s="425"/>
      <c r="E30" s="397" t="s">
        <v>179</v>
      </c>
      <c r="F30" s="398"/>
      <c r="G30" s="426"/>
      <c r="H30" s="230"/>
      <c r="I30" s="67"/>
      <c r="J30" s="67"/>
      <c r="K30" s="67"/>
      <c r="L30" s="67"/>
      <c r="M30" s="222"/>
      <c r="N30" s="49"/>
      <c r="O30" s="49"/>
      <c r="P30" s="49"/>
      <c r="Q30" s="49"/>
      <c r="R30" s="49"/>
      <c r="S30" s="49"/>
      <c r="T30" s="49"/>
      <c r="U30" s="49"/>
      <c r="V30" s="49"/>
      <c r="W30" s="49"/>
      <c r="X30" s="49"/>
      <c r="Y30" s="49"/>
      <c r="Z30" s="49"/>
      <c r="AA30" s="49"/>
      <c r="AB30" s="49"/>
      <c r="AC30" s="49"/>
    </row>
    <row r="31" spans="1:29" s="62" customFormat="1" ht="15" customHeight="1">
      <c r="A31" s="49"/>
      <c r="B31" s="423" t="s">
        <v>180</v>
      </c>
      <c r="C31" s="424"/>
      <c r="D31" s="425"/>
      <c r="E31" s="397" t="s">
        <v>181</v>
      </c>
      <c r="F31" s="398"/>
      <c r="G31" s="426"/>
      <c r="H31" s="230"/>
      <c r="I31" s="67"/>
      <c r="J31" s="67"/>
      <c r="K31" s="67"/>
      <c r="L31" s="67"/>
      <c r="M31" s="222"/>
      <c r="N31" s="49"/>
      <c r="O31" s="49"/>
      <c r="P31" s="49"/>
      <c r="Q31" s="49"/>
      <c r="R31" s="49"/>
      <c r="S31" s="49"/>
      <c r="T31" s="49"/>
      <c r="U31" s="49"/>
      <c r="V31" s="49"/>
      <c r="W31" s="49"/>
      <c r="X31" s="49"/>
      <c r="Y31" s="49"/>
      <c r="Z31" s="49"/>
      <c r="AA31" s="49"/>
      <c r="AB31" s="49"/>
      <c r="AC31" s="49"/>
    </row>
    <row r="32" spans="1:29" s="62" customFormat="1" ht="15" customHeight="1">
      <c r="A32" s="49"/>
      <c r="B32" s="52"/>
      <c r="C32" s="420" t="s">
        <v>182</v>
      </c>
      <c r="D32" s="421"/>
      <c r="E32" s="81"/>
      <c r="F32" s="401" t="s">
        <v>183</v>
      </c>
      <c r="G32" s="422"/>
      <c r="H32" s="229"/>
      <c r="I32" s="60"/>
      <c r="J32" s="60"/>
      <c r="K32" s="60"/>
      <c r="L32" s="60"/>
      <c r="M32" s="219"/>
      <c r="N32" s="49"/>
      <c r="O32" s="49"/>
      <c r="P32" s="49"/>
      <c r="Q32" s="49"/>
      <c r="R32" s="49"/>
      <c r="S32" s="49"/>
      <c r="T32" s="49"/>
      <c r="U32" s="49"/>
      <c r="V32" s="49"/>
      <c r="W32" s="49"/>
      <c r="X32" s="49"/>
      <c r="Y32" s="49"/>
      <c r="Z32" s="49"/>
      <c r="AA32" s="49"/>
      <c r="AB32" s="49"/>
      <c r="AC32" s="49"/>
    </row>
    <row r="33" spans="1:29" s="62" customFormat="1" ht="14.5">
      <c r="A33" s="49"/>
      <c r="B33" s="52"/>
      <c r="C33" s="53"/>
      <c r="D33" s="78" t="s">
        <v>184</v>
      </c>
      <c r="E33" s="74"/>
      <c r="F33" s="74"/>
      <c r="G33" s="74" t="s">
        <v>185</v>
      </c>
      <c r="H33" s="219">
        <v>1667377</v>
      </c>
      <c r="I33" s="60">
        <v>2876212</v>
      </c>
      <c r="J33" s="60">
        <v>6050938</v>
      </c>
      <c r="K33" s="60">
        <v>5960805</v>
      </c>
      <c r="L33" s="60">
        <v>11291535</v>
      </c>
      <c r="M33" s="219">
        <v>10955537</v>
      </c>
      <c r="N33" s="49"/>
      <c r="O33" s="49"/>
      <c r="P33" s="49"/>
      <c r="Q33" s="49"/>
      <c r="R33" s="49"/>
      <c r="S33" s="49"/>
      <c r="T33" s="49"/>
      <c r="U33" s="49"/>
      <c r="V33" s="49"/>
      <c r="W33" s="49"/>
      <c r="X33" s="49"/>
      <c r="Y33" s="49"/>
      <c r="Z33" s="49"/>
      <c r="AA33" s="49"/>
      <c r="AB33" s="49"/>
      <c r="AC33" s="49"/>
    </row>
    <row r="34" spans="1:29" s="62" customFormat="1" ht="14.5">
      <c r="A34" s="49"/>
      <c r="B34" s="52"/>
      <c r="C34" s="53"/>
      <c r="D34" s="78" t="s">
        <v>186</v>
      </c>
      <c r="E34" s="74"/>
      <c r="F34" s="74"/>
      <c r="G34" s="74" t="s">
        <v>187</v>
      </c>
      <c r="H34" s="219">
        <v>903715</v>
      </c>
      <c r="I34" s="60">
        <v>972319</v>
      </c>
      <c r="J34" s="60">
        <v>977164</v>
      </c>
      <c r="K34" s="60">
        <v>915217</v>
      </c>
      <c r="L34" s="60">
        <v>1084393</v>
      </c>
      <c r="M34" s="219">
        <v>1001895</v>
      </c>
      <c r="N34" s="49"/>
      <c r="O34" s="49"/>
      <c r="P34" s="49"/>
      <c r="Q34" s="49"/>
      <c r="R34" s="49"/>
      <c r="S34" s="49"/>
      <c r="T34" s="49"/>
      <c r="U34" s="49"/>
      <c r="V34" s="49"/>
      <c r="W34" s="49"/>
      <c r="X34" s="49"/>
      <c r="Y34" s="49"/>
      <c r="Z34" s="49"/>
      <c r="AA34" s="49"/>
      <c r="AB34" s="49"/>
      <c r="AC34" s="49"/>
    </row>
    <row r="35" spans="1:29" s="62" customFormat="1" ht="14.5">
      <c r="A35" s="49"/>
      <c r="B35" s="52"/>
      <c r="C35" s="53"/>
      <c r="D35" s="78" t="s">
        <v>188</v>
      </c>
      <c r="E35" s="74"/>
      <c r="F35" s="74"/>
      <c r="G35" s="74" t="s">
        <v>189</v>
      </c>
      <c r="H35" s="219">
        <v>11237603</v>
      </c>
      <c r="I35" s="60">
        <v>15031617</v>
      </c>
      <c r="J35" s="60">
        <v>27078959</v>
      </c>
      <c r="K35" s="60">
        <v>11523377</v>
      </c>
      <c r="L35" s="60">
        <v>22082563</v>
      </c>
      <c r="M35" s="219">
        <v>27005878</v>
      </c>
      <c r="N35" s="49"/>
      <c r="O35" s="49"/>
      <c r="P35" s="49"/>
      <c r="Q35" s="49"/>
      <c r="R35" s="49"/>
      <c r="S35" s="49"/>
      <c r="T35" s="49"/>
      <c r="U35" s="49"/>
      <c r="V35" s="49"/>
      <c r="W35" s="49"/>
      <c r="X35" s="49"/>
      <c r="Y35" s="49"/>
      <c r="Z35" s="49"/>
      <c r="AA35" s="49"/>
      <c r="AB35" s="49"/>
      <c r="AC35" s="49"/>
    </row>
    <row r="36" spans="1:29" s="62" customFormat="1" ht="14.5">
      <c r="A36" s="49"/>
      <c r="B36" s="52"/>
      <c r="C36" s="53"/>
      <c r="D36" s="78" t="s">
        <v>190</v>
      </c>
      <c r="E36" s="74"/>
      <c r="F36" s="74"/>
      <c r="G36" s="74" t="s">
        <v>191</v>
      </c>
      <c r="H36" s="219">
        <v>111482</v>
      </c>
      <c r="I36" s="60">
        <v>4504448</v>
      </c>
      <c r="J36" s="60">
        <v>357463</v>
      </c>
      <c r="K36" s="60">
        <v>112389</v>
      </c>
      <c r="L36" s="60">
        <v>117381</v>
      </c>
      <c r="M36" s="219">
        <v>2518502</v>
      </c>
      <c r="N36" s="49"/>
      <c r="O36" s="49"/>
      <c r="P36" s="49"/>
      <c r="Q36" s="49"/>
      <c r="R36" s="49"/>
      <c r="S36" s="49"/>
      <c r="T36" s="49"/>
      <c r="U36" s="49"/>
      <c r="V36" s="49"/>
      <c r="W36" s="49"/>
      <c r="X36" s="49"/>
      <c r="Y36" s="49"/>
      <c r="Z36" s="49"/>
      <c r="AA36" s="49"/>
      <c r="AB36" s="49"/>
      <c r="AC36" s="49"/>
    </row>
    <row r="37" spans="1:29" s="62" customFormat="1" ht="14.5">
      <c r="A37" s="49"/>
      <c r="B37" s="52"/>
      <c r="C37" s="54"/>
      <c r="D37" s="79" t="s">
        <v>192</v>
      </c>
      <c r="E37" s="74"/>
      <c r="F37" s="74"/>
      <c r="G37" s="74" t="s">
        <v>193</v>
      </c>
      <c r="H37" s="219">
        <v>8896845</v>
      </c>
      <c r="I37" s="60">
        <v>284961</v>
      </c>
      <c r="J37" s="60">
        <v>3800433</v>
      </c>
      <c r="K37" s="60">
        <v>2389143</v>
      </c>
      <c r="L37" s="60">
        <v>6920906</v>
      </c>
      <c r="M37" s="219">
        <v>9229701</v>
      </c>
      <c r="N37" s="49"/>
      <c r="O37" s="49"/>
      <c r="P37" s="49"/>
      <c r="Q37" s="49"/>
      <c r="R37" s="49"/>
      <c r="S37" s="49"/>
      <c r="T37" s="49"/>
      <c r="U37" s="49"/>
      <c r="V37" s="49"/>
      <c r="W37" s="49"/>
      <c r="X37" s="49"/>
      <c r="Y37" s="49"/>
      <c r="Z37" s="49"/>
      <c r="AA37" s="49"/>
      <c r="AB37" s="49"/>
      <c r="AC37" s="49"/>
    </row>
    <row r="38" spans="1:29" s="62" customFormat="1" ht="14.5">
      <c r="A38" s="49"/>
      <c r="B38" s="52"/>
      <c r="C38" s="54"/>
      <c r="D38" s="79" t="s">
        <v>194</v>
      </c>
      <c r="E38" s="74"/>
      <c r="F38" s="74"/>
      <c r="G38" s="77" t="s">
        <v>195</v>
      </c>
      <c r="H38" s="219">
        <v>6129415</v>
      </c>
      <c r="I38" s="60">
        <v>18735727</v>
      </c>
      <c r="J38" s="60">
        <v>4113087</v>
      </c>
      <c r="K38" s="60">
        <v>4932693</v>
      </c>
      <c r="L38" s="60">
        <v>7314014</v>
      </c>
      <c r="M38" s="219">
        <v>4620197</v>
      </c>
      <c r="N38" s="49"/>
      <c r="O38" s="49"/>
      <c r="P38" s="49"/>
      <c r="Q38" s="49"/>
      <c r="R38" s="49"/>
      <c r="S38" s="49"/>
      <c r="T38" s="49"/>
      <c r="U38" s="49"/>
      <c r="V38" s="49"/>
      <c r="W38" s="49"/>
      <c r="X38" s="49"/>
      <c r="Y38" s="49"/>
      <c r="Z38" s="49"/>
      <c r="AA38" s="49"/>
      <c r="AB38" s="49"/>
      <c r="AC38" s="49"/>
    </row>
    <row r="39" spans="1:29" s="62" customFormat="1" ht="14.5">
      <c r="A39" s="49"/>
      <c r="B39" s="52"/>
      <c r="C39" s="53"/>
      <c r="D39" s="78" t="s">
        <v>196</v>
      </c>
      <c r="E39" s="74"/>
      <c r="F39" s="74"/>
      <c r="G39" s="74" t="s">
        <v>197</v>
      </c>
      <c r="H39" s="219">
        <v>0</v>
      </c>
      <c r="I39" s="60">
        <v>3570584</v>
      </c>
      <c r="J39" s="60">
        <v>72438</v>
      </c>
      <c r="K39" s="60">
        <v>4843</v>
      </c>
      <c r="L39" s="60">
        <v>5063</v>
      </c>
      <c r="M39" s="219">
        <v>5100</v>
      </c>
      <c r="N39" s="49"/>
      <c r="O39" s="49"/>
      <c r="P39" s="49"/>
      <c r="Q39" s="49"/>
      <c r="R39" s="49"/>
      <c r="S39" s="49"/>
      <c r="T39" s="49"/>
      <c r="U39" s="49"/>
      <c r="V39" s="49"/>
      <c r="W39" s="49"/>
      <c r="X39" s="49"/>
      <c r="Y39" s="49"/>
      <c r="Z39" s="49"/>
      <c r="AA39" s="49"/>
      <c r="AB39" s="49"/>
      <c r="AC39" s="49"/>
    </row>
    <row r="40" spans="1:29" s="62" customFormat="1" ht="15" customHeight="1">
      <c r="A40" s="49"/>
      <c r="B40" s="52"/>
      <c r="C40" s="53"/>
      <c r="D40" s="78" t="s">
        <v>198</v>
      </c>
      <c r="E40" s="74"/>
      <c r="F40" s="74"/>
      <c r="G40" s="74" t="s">
        <v>199</v>
      </c>
      <c r="H40" s="219">
        <v>2246980</v>
      </c>
      <c r="I40" s="60">
        <v>2813662</v>
      </c>
      <c r="J40" s="60">
        <v>4369813</v>
      </c>
      <c r="K40" s="60">
        <v>3234514</v>
      </c>
      <c r="L40" s="60">
        <v>2330033</v>
      </c>
      <c r="M40" s="219">
        <v>1838350</v>
      </c>
      <c r="N40" s="49"/>
      <c r="O40" s="49"/>
      <c r="P40" s="49"/>
      <c r="Q40" s="49"/>
      <c r="R40" s="49"/>
      <c r="S40" s="49"/>
      <c r="T40" s="49"/>
      <c r="U40" s="49"/>
      <c r="V40" s="49"/>
      <c r="W40" s="49"/>
      <c r="X40" s="49"/>
      <c r="Y40" s="49"/>
      <c r="Z40" s="49"/>
      <c r="AA40" s="49"/>
      <c r="AB40" s="49"/>
      <c r="AC40" s="49"/>
    </row>
    <row r="41" spans="1:29" s="62" customFormat="1" ht="15" customHeight="1">
      <c r="A41" s="49"/>
      <c r="B41" s="52"/>
      <c r="C41" s="53"/>
      <c r="D41" s="78" t="s">
        <v>200</v>
      </c>
      <c r="E41" s="74"/>
      <c r="F41" s="74"/>
      <c r="G41" s="74" t="s">
        <v>201</v>
      </c>
      <c r="H41" s="219"/>
      <c r="I41" s="60"/>
      <c r="J41" s="60"/>
      <c r="K41" s="60"/>
      <c r="L41" s="60">
        <v>865649</v>
      </c>
      <c r="M41" s="219">
        <v>808883</v>
      </c>
      <c r="N41" s="49"/>
      <c r="O41" s="49"/>
      <c r="P41" s="49"/>
      <c r="Q41" s="49"/>
      <c r="R41" s="49"/>
      <c r="S41" s="49"/>
      <c r="T41" s="49"/>
      <c r="U41" s="49"/>
      <c r="V41" s="49"/>
      <c r="W41" s="49"/>
      <c r="X41" s="49"/>
      <c r="Y41" s="49"/>
      <c r="Z41" s="49"/>
      <c r="AA41" s="49"/>
      <c r="AB41" s="49"/>
      <c r="AC41" s="49"/>
    </row>
    <row r="42" spans="1:29" s="62" customFormat="1" ht="15" customHeight="1">
      <c r="A42" s="49"/>
      <c r="B42" s="64"/>
      <c r="C42" s="408" t="s">
        <v>202</v>
      </c>
      <c r="D42" s="409"/>
      <c r="E42" s="80"/>
      <c r="F42" s="410" t="s">
        <v>203</v>
      </c>
      <c r="G42" s="411"/>
      <c r="H42" s="220">
        <v>31193417</v>
      </c>
      <c r="I42" s="65">
        <v>48789530</v>
      </c>
      <c r="J42" s="65">
        <v>46820295</v>
      </c>
      <c r="K42" s="65">
        <v>29072981</v>
      </c>
      <c r="L42" s="65">
        <v>52011537</v>
      </c>
      <c r="M42" s="220">
        <v>57984043</v>
      </c>
      <c r="N42" s="49"/>
      <c r="O42" s="49"/>
      <c r="P42" s="49"/>
      <c r="Q42" s="49"/>
      <c r="R42" s="49"/>
      <c r="S42" s="49"/>
      <c r="T42" s="49"/>
      <c r="U42" s="49"/>
      <c r="V42" s="49"/>
      <c r="W42" s="49"/>
      <c r="X42" s="49"/>
      <c r="Y42" s="49"/>
      <c r="Z42" s="49"/>
      <c r="AA42" s="49"/>
      <c r="AB42" s="49"/>
      <c r="AC42" s="49"/>
    </row>
    <row r="43" spans="1:29" s="62" customFormat="1" ht="15" customHeight="1">
      <c r="A43" s="49"/>
      <c r="B43" s="52"/>
      <c r="C43" s="428" t="s">
        <v>204</v>
      </c>
      <c r="D43" s="429"/>
      <c r="E43" s="81"/>
      <c r="F43" s="418" t="s">
        <v>205</v>
      </c>
      <c r="G43" s="419"/>
      <c r="H43" s="229"/>
      <c r="I43" s="60"/>
      <c r="J43" s="60"/>
      <c r="K43" s="60"/>
      <c r="L43" s="60"/>
      <c r="M43" s="219"/>
      <c r="N43" s="49"/>
      <c r="O43" s="49"/>
      <c r="P43" s="49"/>
      <c r="Q43" s="49"/>
      <c r="R43" s="49"/>
      <c r="S43" s="49"/>
      <c r="T43" s="49"/>
      <c r="U43" s="49"/>
      <c r="V43" s="49"/>
      <c r="W43" s="49"/>
      <c r="X43" s="49"/>
      <c r="Y43" s="49"/>
      <c r="Z43" s="49"/>
      <c r="AA43" s="49"/>
      <c r="AB43" s="49"/>
      <c r="AC43" s="49"/>
    </row>
    <row r="44" spans="1:29" s="62" customFormat="1" ht="14.5">
      <c r="A44" s="49"/>
      <c r="B44" s="52"/>
      <c r="C44" s="53"/>
      <c r="D44" s="78" t="s">
        <v>206</v>
      </c>
      <c r="E44" s="74"/>
      <c r="F44" s="74"/>
      <c r="G44" s="74" t="s">
        <v>199</v>
      </c>
      <c r="H44" s="219">
        <v>2605961</v>
      </c>
      <c r="I44" s="60">
        <v>12678</v>
      </c>
      <c r="J44" s="60">
        <v>791726</v>
      </c>
      <c r="K44" s="60">
        <v>0</v>
      </c>
      <c r="L44" s="60">
        <v>2708629</v>
      </c>
      <c r="M44" s="219">
        <v>2704000</v>
      </c>
      <c r="N44" s="49"/>
      <c r="O44" s="49"/>
      <c r="P44" s="49"/>
      <c r="Q44" s="49"/>
      <c r="R44" s="49"/>
      <c r="S44" s="49"/>
      <c r="T44" s="49"/>
      <c r="U44" s="49"/>
      <c r="V44" s="49"/>
      <c r="W44" s="49"/>
      <c r="X44" s="49"/>
      <c r="Y44" s="49"/>
      <c r="Z44" s="49"/>
      <c r="AA44" s="49"/>
      <c r="AB44" s="49"/>
      <c r="AC44" s="49"/>
    </row>
    <row r="45" spans="1:29" s="62" customFormat="1" ht="21.75" customHeight="1">
      <c r="A45" s="49"/>
      <c r="B45" s="52"/>
      <c r="C45" s="54"/>
      <c r="D45" s="79" t="s">
        <v>207</v>
      </c>
      <c r="E45" s="74"/>
      <c r="F45" s="74"/>
      <c r="G45" s="77" t="s">
        <v>208</v>
      </c>
      <c r="H45" s="219">
        <v>4085932</v>
      </c>
      <c r="I45" s="60">
        <v>4413858</v>
      </c>
      <c r="J45" s="60">
        <v>4009321</v>
      </c>
      <c r="K45" s="60">
        <v>3617874</v>
      </c>
      <c r="L45" s="60">
        <v>3912161</v>
      </c>
      <c r="M45" s="219">
        <v>3552037</v>
      </c>
      <c r="N45" s="49"/>
      <c r="O45" s="49"/>
      <c r="P45" s="49"/>
      <c r="Q45" s="49"/>
      <c r="R45" s="49"/>
      <c r="S45" s="49"/>
      <c r="T45" s="49"/>
      <c r="U45" s="49"/>
      <c r="V45" s="49"/>
      <c r="W45" s="49"/>
      <c r="X45" s="49"/>
      <c r="Y45" s="49"/>
      <c r="Z45" s="49"/>
      <c r="AA45" s="49"/>
      <c r="AB45" s="49"/>
      <c r="AC45" s="49"/>
    </row>
    <row r="46" spans="1:29" s="62" customFormat="1" ht="14.5">
      <c r="A46" s="49"/>
      <c r="B46" s="52"/>
      <c r="C46" s="54"/>
      <c r="D46" s="78" t="s">
        <v>209</v>
      </c>
      <c r="E46" s="74"/>
      <c r="F46" s="74"/>
      <c r="G46" s="77" t="s">
        <v>210</v>
      </c>
      <c r="H46" s="219">
        <v>0</v>
      </c>
      <c r="I46" s="60">
        <v>180512</v>
      </c>
      <c r="J46" s="60">
        <v>136819</v>
      </c>
      <c r="K46" s="60">
        <v>129620</v>
      </c>
      <c r="L46" s="60">
        <v>140223</v>
      </c>
      <c r="M46" s="219">
        <v>133670</v>
      </c>
      <c r="N46" s="49"/>
      <c r="O46" s="49"/>
      <c r="P46" s="49"/>
      <c r="Q46" s="49"/>
      <c r="R46" s="49"/>
      <c r="S46" s="49"/>
      <c r="T46" s="49"/>
      <c r="U46" s="49"/>
      <c r="V46" s="49"/>
      <c r="W46" s="49"/>
      <c r="X46" s="49"/>
      <c r="Y46" s="49"/>
      <c r="Z46" s="49"/>
      <c r="AA46" s="49"/>
      <c r="AB46" s="49"/>
      <c r="AC46" s="49"/>
    </row>
    <row r="47" spans="1:29" s="62" customFormat="1" ht="14.5">
      <c r="A47" s="49"/>
      <c r="B47" s="52"/>
      <c r="C47" s="54"/>
      <c r="D47" s="79" t="s">
        <v>211</v>
      </c>
      <c r="E47" s="74"/>
      <c r="F47" s="74"/>
      <c r="G47" s="77" t="s">
        <v>212</v>
      </c>
      <c r="H47" s="219">
        <v>266195</v>
      </c>
      <c r="I47" s="60">
        <v>323512</v>
      </c>
      <c r="J47" s="60">
        <v>294404</v>
      </c>
      <c r="K47" s="60">
        <v>390045</v>
      </c>
      <c r="L47" s="60">
        <v>379826</v>
      </c>
      <c r="M47" s="219">
        <v>395775</v>
      </c>
      <c r="N47" s="49"/>
      <c r="O47" s="49"/>
      <c r="P47" s="49"/>
      <c r="Q47" s="49"/>
      <c r="R47" s="49"/>
      <c r="S47" s="49"/>
      <c r="T47" s="49"/>
      <c r="U47" s="49"/>
      <c r="V47" s="49"/>
      <c r="W47" s="49"/>
      <c r="X47" s="49"/>
      <c r="Y47" s="49"/>
      <c r="Z47" s="49"/>
      <c r="AA47" s="49"/>
      <c r="AB47" s="49"/>
      <c r="AC47" s="49"/>
    </row>
    <row r="48" spans="1:29" s="62" customFormat="1" ht="18.75" customHeight="1">
      <c r="A48" s="49"/>
      <c r="B48" s="52"/>
      <c r="C48" s="54"/>
      <c r="D48" s="79" t="s">
        <v>213</v>
      </c>
      <c r="E48" s="74"/>
      <c r="F48" s="74"/>
      <c r="G48" s="74" t="s">
        <v>214</v>
      </c>
      <c r="H48" s="219">
        <v>57975410</v>
      </c>
      <c r="I48" s="60">
        <v>45241022</v>
      </c>
      <c r="J48" s="60">
        <v>58338480</v>
      </c>
      <c r="K48" s="60">
        <v>49966137</v>
      </c>
      <c r="L48" s="60">
        <v>35004526</v>
      </c>
      <c r="M48" s="219">
        <v>34622640</v>
      </c>
      <c r="N48" s="49"/>
      <c r="O48" s="49"/>
      <c r="P48" s="49"/>
      <c r="Q48" s="49"/>
      <c r="R48" s="49"/>
      <c r="S48" s="49"/>
      <c r="T48" s="49"/>
      <c r="U48" s="49"/>
      <c r="V48" s="49"/>
      <c r="W48" s="49"/>
      <c r="X48" s="49"/>
      <c r="Y48" s="49"/>
      <c r="Z48" s="49"/>
      <c r="AA48" s="49"/>
      <c r="AB48" s="49"/>
      <c r="AC48" s="49"/>
    </row>
    <row r="49" spans="1:29" s="62" customFormat="1" ht="15" customHeight="1">
      <c r="A49" s="49"/>
      <c r="B49" s="52"/>
      <c r="C49" s="54"/>
      <c r="D49" s="79" t="s">
        <v>215</v>
      </c>
      <c r="E49" s="74"/>
      <c r="F49" s="74"/>
      <c r="G49" s="74" t="s">
        <v>216</v>
      </c>
      <c r="H49" s="219">
        <v>4157630</v>
      </c>
      <c r="I49" s="60">
        <v>3676051</v>
      </c>
      <c r="J49" s="60">
        <v>3155663</v>
      </c>
      <c r="K49" s="60">
        <v>3162178</v>
      </c>
      <c r="L49" s="60">
        <v>4821667</v>
      </c>
      <c r="M49" s="219">
        <v>4503915</v>
      </c>
      <c r="N49" s="49"/>
      <c r="O49" s="49"/>
      <c r="P49" s="49"/>
      <c r="Q49" s="49"/>
      <c r="R49" s="49"/>
      <c r="S49" s="49"/>
      <c r="T49" s="49"/>
      <c r="U49" s="49"/>
      <c r="V49" s="49"/>
      <c r="W49" s="49"/>
      <c r="X49" s="49"/>
      <c r="Y49" s="49"/>
      <c r="Z49" s="49"/>
      <c r="AA49" s="49"/>
      <c r="AB49" s="49"/>
      <c r="AC49" s="49"/>
    </row>
    <row r="50" spans="1:29" s="62" customFormat="1" ht="15" customHeight="1">
      <c r="A50" s="49"/>
      <c r="B50" s="52"/>
      <c r="C50" s="53"/>
      <c r="D50" s="79" t="s">
        <v>217</v>
      </c>
      <c r="E50" s="74"/>
      <c r="F50" s="74"/>
      <c r="G50" s="74" t="s">
        <v>218</v>
      </c>
      <c r="H50" s="219">
        <v>7014788</v>
      </c>
      <c r="I50" s="60">
        <v>9777283</v>
      </c>
      <c r="J50" s="60">
        <v>8846929</v>
      </c>
      <c r="K50" s="60">
        <v>9557008</v>
      </c>
      <c r="L50" s="60">
        <v>6318292</v>
      </c>
      <c r="M50" s="219">
        <v>6311764</v>
      </c>
      <c r="N50" s="49"/>
      <c r="O50" s="49"/>
      <c r="P50" s="49"/>
      <c r="Q50" s="49"/>
      <c r="R50" s="49"/>
      <c r="S50" s="49"/>
      <c r="T50" s="49"/>
      <c r="U50" s="49"/>
      <c r="V50" s="49"/>
      <c r="W50" s="49"/>
      <c r="X50" s="49"/>
      <c r="Y50" s="49"/>
      <c r="Z50" s="49"/>
      <c r="AA50" s="49"/>
      <c r="AB50" s="49"/>
      <c r="AC50" s="49"/>
    </row>
    <row r="51" spans="1:29" s="62" customFormat="1" ht="15" customHeight="1">
      <c r="A51" s="49"/>
      <c r="B51" s="64"/>
      <c r="C51" s="408" t="s">
        <v>219</v>
      </c>
      <c r="D51" s="409"/>
      <c r="E51" s="80"/>
      <c r="F51" s="410" t="s">
        <v>220</v>
      </c>
      <c r="G51" s="411"/>
      <c r="H51" s="221">
        <v>76105916</v>
      </c>
      <c r="I51" s="66">
        <v>63624916</v>
      </c>
      <c r="J51" s="66">
        <v>75573342</v>
      </c>
      <c r="K51" s="66">
        <v>66822862</v>
      </c>
      <c r="L51" s="66">
        <v>53285324</v>
      </c>
      <c r="M51" s="221">
        <v>52223801</v>
      </c>
      <c r="N51" s="49"/>
      <c r="O51" s="49"/>
      <c r="P51" s="49"/>
      <c r="Q51" s="49"/>
      <c r="R51" s="49"/>
      <c r="S51" s="49"/>
      <c r="T51" s="49"/>
      <c r="U51" s="49"/>
      <c r="V51" s="49"/>
      <c r="W51" s="49"/>
      <c r="X51" s="49"/>
      <c r="Y51" s="49"/>
      <c r="Z51" s="49"/>
      <c r="AA51" s="49"/>
      <c r="AB51" s="49"/>
      <c r="AC51" s="49"/>
    </row>
    <row r="52" spans="1:29" s="62" customFormat="1" ht="15" customHeight="1">
      <c r="A52" s="49"/>
      <c r="B52" s="412" t="s">
        <v>221</v>
      </c>
      <c r="C52" s="408"/>
      <c r="D52" s="409"/>
      <c r="E52" s="413" t="s">
        <v>222</v>
      </c>
      <c r="F52" s="410"/>
      <c r="G52" s="411"/>
      <c r="H52" s="220">
        <v>107299333</v>
      </c>
      <c r="I52" s="65">
        <v>112414446</v>
      </c>
      <c r="J52" s="65">
        <v>122393637</v>
      </c>
      <c r="K52" s="65">
        <v>95895843</v>
      </c>
      <c r="L52" s="65">
        <v>105296861</v>
      </c>
      <c r="M52" s="220">
        <v>110207844</v>
      </c>
      <c r="N52" s="49"/>
      <c r="O52" s="49"/>
      <c r="P52" s="49"/>
      <c r="Q52" s="49"/>
      <c r="R52" s="49"/>
      <c r="S52" s="49"/>
      <c r="T52" s="49"/>
      <c r="U52" s="49"/>
      <c r="V52" s="49"/>
      <c r="W52" s="49"/>
      <c r="X52" s="49"/>
      <c r="Y52" s="49"/>
      <c r="Z52" s="49"/>
      <c r="AA52" s="49"/>
      <c r="AB52" s="49"/>
      <c r="AC52" s="49"/>
    </row>
    <row r="53" spans="1:29" s="62" customFormat="1" ht="15" customHeight="1">
      <c r="A53" s="49"/>
      <c r="B53" s="427" t="s">
        <v>223</v>
      </c>
      <c r="C53" s="428"/>
      <c r="D53" s="429"/>
      <c r="E53" s="430" t="s">
        <v>224</v>
      </c>
      <c r="F53" s="418"/>
      <c r="G53" s="419"/>
      <c r="H53" s="229"/>
      <c r="I53" s="60"/>
      <c r="J53" s="60"/>
      <c r="K53" s="60"/>
      <c r="L53" s="60"/>
      <c r="M53" s="219"/>
      <c r="N53" s="49"/>
      <c r="O53" s="49"/>
      <c r="P53" s="49"/>
      <c r="Q53" s="49"/>
      <c r="R53" s="49"/>
      <c r="S53" s="49"/>
      <c r="T53" s="49"/>
      <c r="U53" s="49"/>
      <c r="V53" s="49"/>
      <c r="W53" s="49"/>
      <c r="X53" s="49"/>
      <c r="Y53" s="49"/>
      <c r="Z53" s="49"/>
      <c r="AA53" s="49"/>
      <c r="AB53" s="49"/>
      <c r="AC53" s="49"/>
    </row>
    <row r="54" spans="1:29" s="62" customFormat="1" ht="14.5">
      <c r="A54" s="49"/>
      <c r="B54" s="52"/>
      <c r="C54" s="54"/>
      <c r="D54" s="78" t="s">
        <v>225</v>
      </c>
      <c r="E54" s="74"/>
      <c r="F54" s="74"/>
      <c r="G54" s="74" t="s">
        <v>226</v>
      </c>
      <c r="H54" s="219">
        <v>273309821</v>
      </c>
      <c r="I54" s="60">
        <v>277977212</v>
      </c>
      <c r="J54" s="60">
        <v>303788605</v>
      </c>
      <c r="K54" s="60">
        <v>297280823</v>
      </c>
      <c r="L54" s="60">
        <v>297283635</v>
      </c>
      <c r="M54" s="219">
        <v>297283635</v>
      </c>
      <c r="N54" s="49"/>
      <c r="O54" s="49"/>
      <c r="P54" s="49"/>
      <c r="Q54" s="49"/>
      <c r="R54" s="49"/>
      <c r="S54" s="49"/>
      <c r="T54" s="49"/>
      <c r="U54" s="49"/>
      <c r="V54" s="49"/>
      <c r="W54" s="49"/>
      <c r="X54" s="49"/>
      <c r="Y54" s="49"/>
      <c r="Z54" s="49"/>
      <c r="AA54" s="49"/>
      <c r="AB54" s="49"/>
      <c r="AC54" s="49"/>
    </row>
    <row r="55" spans="1:29" s="62" customFormat="1" ht="15" customHeight="1">
      <c r="A55" s="49"/>
      <c r="B55" s="52"/>
      <c r="C55" s="54"/>
      <c r="D55" s="78" t="s">
        <v>227</v>
      </c>
      <c r="E55" s="74"/>
      <c r="F55" s="74"/>
      <c r="G55" s="74" t="s">
        <v>228</v>
      </c>
      <c r="H55" s="219">
        <v>15484470</v>
      </c>
      <c r="I55" s="60">
        <v>15484470</v>
      </c>
      <c r="J55" s="60">
        <v>18632907</v>
      </c>
      <c r="K55" s="60">
        <v>30048380</v>
      </c>
      <c r="L55" s="60">
        <v>26415404</v>
      </c>
      <c r="M55" s="219">
        <v>30512500</v>
      </c>
      <c r="N55" s="49"/>
      <c r="O55" s="49"/>
      <c r="P55" s="49"/>
      <c r="Q55" s="49"/>
      <c r="R55" s="49"/>
      <c r="S55" s="49"/>
      <c r="T55" s="49"/>
      <c r="U55" s="49"/>
      <c r="V55" s="49"/>
      <c r="W55" s="49"/>
      <c r="X55" s="49"/>
      <c r="Y55" s="49"/>
      <c r="Z55" s="49"/>
      <c r="AA55" s="49"/>
      <c r="AB55" s="49"/>
      <c r="AC55" s="49"/>
    </row>
    <row r="56" spans="1:29" s="62" customFormat="1" ht="15" customHeight="1">
      <c r="A56" s="49"/>
      <c r="B56" s="52"/>
      <c r="C56" s="54"/>
      <c r="D56" s="78" t="s">
        <v>229</v>
      </c>
      <c r="E56" s="74"/>
      <c r="F56" s="74"/>
      <c r="G56" s="74" t="s">
        <v>230</v>
      </c>
      <c r="H56" s="219"/>
      <c r="I56" s="60">
        <v>332211</v>
      </c>
      <c r="J56" s="60"/>
      <c r="K56" s="60"/>
      <c r="L56" s="60"/>
      <c r="M56" s="219">
        <v>123976279</v>
      </c>
      <c r="N56" s="49"/>
      <c r="O56" s="49"/>
      <c r="P56" s="49"/>
      <c r="Q56" s="49"/>
      <c r="R56" s="49"/>
      <c r="S56" s="49"/>
      <c r="T56" s="49"/>
      <c r="U56" s="49"/>
      <c r="V56" s="49"/>
      <c r="W56" s="49"/>
      <c r="X56" s="49"/>
      <c r="Y56" s="49"/>
      <c r="Z56" s="49"/>
      <c r="AA56" s="49"/>
      <c r="AB56" s="49"/>
      <c r="AC56" s="49"/>
    </row>
    <row r="57" spans="1:29" s="62" customFormat="1" ht="15" customHeight="1">
      <c r="A57" s="49"/>
      <c r="B57" s="52"/>
      <c r="C57" s="54"/>
      <c r="D57" s="78" t="s">
        <v>231</v>
      </c>
      <c r="E57" s="74"/>
      <c r="F57" s="74"/>
      <c r="G57" s="74" t="s">
        <v>232</v>
      </c>
      <c r="H57" s="219">
        <v>137074182</v>
      </c>
      <c r="I57" s="63">
        <v>157487264</v>
      </c>
      <c r="J57" s="63">
        <v>123034112</v>
      </c>
      <c r="K57" s="63">
        <v>119650835</v>
      </c>
      <c r="L57" s="63">
        <v>124421393</v>
      </c>
      <c r="M57" s="223">
        <v>836187</v>
      </c>
      <c r="N57" s="49"/>
      <c r="O57" s="49"/>
      <c r="P57" s="49"/>
      <c r="Q57" s="49"/>
      <c r="R57" s="49"/>
      <c r="S57" s="49"/>
      <c r="T57" s="49"/>
      <c r="U57" s="49"/>
      <c r="V57" s="49"/>
      <c r="W57" s="49"/>
      <c r="X57" s="49"/>
      <c r="Y57" s="49"/>
      <c r="Z57" s="49"/>
      <c r="AA57" s="49"/>
      <c r="AB57" s="49"/>
      <c r="AC57" s="49"/>
    </row>
    <row r="58" spans="1:29" s="47" customFormat="1" ht="26.5" customHeight="1">
      <c r="A58" s="49"/>
      <c r="B58" s="412" t="s">
        <v>233</v>
      </c>
      <c r="C58" s="408"/>
      <c r="D58" s="409"/>
      <c r="E58" s="413" t="s">
        <v>234</v>
      </c>
      <c r="F58" s="410"/>
      <c r="G58" s="411"/>
      <c r="H58" s="220">
        <v>425868473</v>
      </c>
      <c r="I58" s="65">
        <v>451281157</v>
      </c>
      <c r="J58" s="65">
        <v>445455624</v>
      </c>
      <c r="K58" s="65">
        <v>446980038</v>
      </c>
      <c r="L58" s="65">
        <v>448120432</v>
      </c>
      <c r="M58" s="220">
        <v>452608601</v>
      </c>
      <c r="N58" s="49"/>
    </row>
    <row r="59" spans="1:29" s="47" customFormat="1" ht="26.5" customHeight="1">
      <c r="B59" s="52"/>
      <c r="C59" s="54"/>
      <c r="D59" s="78" t="s">
        <v>95</v>
      </c>
      <c r="E59" s="74"/>
      <c r="F59" s="74"/>
      <c r="G59" s="74" t="s">
        <v>235</v>
      </c>
      <c r="H59" s="223">
        <v>56853783</v>
      </c>
      <c r="I59" s="63">
        <v>62164332</v>
      </c>
      <c r="J59" s="63">
        <v>42447924</v>
      </c>
      <c r="K59" s="63">
        <v>40409996</v>
      </c>
      <c r="L59" s="63">
        <v>42229278</v>
      </c>
      <c r="M59" s="223">
        <v>39707525</v>
      </c>
      <c r="N59" s="49"/>
    </row>
    <row r="60" spans="1:29" s="47" customFormat="1" ht="26.5" customHeight="1">
      <c r="B60" s="412" t="s">
        <v>236</v>
      </c>
      <c r="C60" s="408"/>
      <c r="D60" s="409"/>
      <c r="E60" s="413" t="s">
        <v>237</v>
      </c>
      <c r="F60" s="410"/>
      <c r="G60" s="411"/>
      <c r="H60" s="221">
        <v>482722256</v>
      </c>
      <c r="I60" s="66">
        <v>513445489</v>
      </c>
      <c r="J60" s="66">
        <v>487903548</v>
      </c>
      <c r="K60" s="66">
        <v>487390034</v>
      </c>
      <c r="L60" s="66">
        <v>490349710</v>
      </c>
      <c r="M60" s="221">
        <v>492316126</v>
      </c>
    </row>
    <row r="61" spans="1:29" s="47" customFormat="1" ht="26.5" customHeight="1">
      <c r="B61" s="431" t="s">
        <v>238</v>
      </c>
      <c r="C61" s="432"/>
      <c r="D61" s="433"/>
      <c r="E61" s="434" t="s">
        <v>239</v>
      </c>
      <c r="F61" s="435"/>
      <c r="G61" s="436"/>
      <c r="H61" s="224">
        <v>590021589</v>
      </c>
      <c r="I61" s="69">
        <v>625859935</v>
      </c>
      <c r="J61" s="69">
        <v>610297185</v>
      </c>
      <c r="K61" s="69">
        <v>583285877</v>
      </c>
      <c r="L61" s="69">
        <v>595646571</v>
      </c>
      <c r="M61" s="224">
        <v>602523970</v>
      </c>
    </row>
    <row r="62" spans="1:29" s="47" customFormat="1" ht="12" customHeight="1">
      <c r="B62" s="48"/>
      <c r="C62" s="48"/>
      <c r="D62" s="49"/>
      <c r="E62" s="49"/>
      <c r="F62" s="49"/>
      <c r="G62" s="49"/>
      <c r="H62" s="49"/>
      <c r="I62" s="49"/>
      <c r="J62" s="49"/>
      <c r="K62" s="49"/>
      <c r="L62" s="49"/>
      <c r="M62" s="49"/>
      <c r="N62" s="70"/>
    </row>
    <row r="63" spans="1:29" s="47" customFormat="1" ht="12" customHeight="1">
      <c r="B63" s="48"/>
      <c r="C63" s="48"/>
      <c r="D63" s="49"/>
      <c r="E63" s="49"/>
      <c r="F63" s="49"/>
      <c r="G63" s="49"/>
      <c r="H63" s="49"/>
      <c r="I63" s="49"/>
      <c r="J63" s="49"/>
      <c r="K63" s="49"/>
      <c r="L63" s="49"/>
      <c r="M63" s="49"/>
      <c r="N63" s="71"/>
    </row>
    <row r="64" spans="1:29" s="47" customFormat="1" ht="12" customHeight="1">
      <c r="B64" s="48"/>
      <c r="C64" s="48"/>
      <c r="D64" s="49"/>
      <c r="E64" s="49"/>
      <c r="F64" s="49"/>
      <c r="G64" s="49"/>
      <c r="H64" s="49"/>
      <c r="I64" s="49"/>
      <c r="J64" s="49"/>
      <c r="K64" s="49"/>
      <c r="L64" s="49"/>
      <c r="M64" s="49"/>
    </row>
    <row r="65" spans="2:13" s="47" customFormat="1" ht="12" customHeight="1">
      <c r="B65" s="48"/>
      <c r="C65" s="48"/>
      <c r="D65" s="49"/>
      <c r="E65" s="49"/>
      <c r="F65" s="49"/>
      <c r="G65" s="49"/>
      <c r="H65" s="49"/>
      <c r="I65" s="49"/>
      <c r="J65" s="49"/>
      <c r="K65" s="49"/>
      <c r="L65" s="49"/>
      <c r="M65" s="49"/>
    </row>
    <row r="66" spans="2:13" s="47" customFormat="1" ht="12" customHeight="1">
      <c r="B66" s="48"/>
      <c r="C66" s="48"/>
      <c r="D66" s="49"/>
      <c r="E66" s="49"/>
      <c r="F66" s="49"/>
      <c r="G66" s="49"/>
      <c r="H66" s="49"/>
      <c r="I66" s="49"/>
      <c r="J66" s="49"/>
      <c r="K66" s="49"/>
      <c r="L66" s="49"/>
      <c r="M66" s="49"/>
    </row>
    <row r="67" spans="2:13" s="47" customFormat="1" ht="12" customHeight="1">
      <c r="B67" s="48"/>
      <c r="C67" s="48"/>
      <c r="D67" s="49"/>
      <c r="E67" s="49"/>
      <c r="F67" s="49"/>
      <c r="G67" s="49"/>
      <c r="H67" s="49"/>
      <c r="I67" s="49"/>
      <c r="J67" s="49"/>
      <c r="K67" s="49"/>
      <c r="L67" s="49"/>
      <c r="M67" s="49"/>
    </row>
    <row r="68" spans="2:13" s="47" customFormat="1" ht="12" customHeight="1">
      <c r="B68" s="48"/>
      <c r="C68" s="48"/>
      <c r="D68" s="49"/>
      <c r="E68" s="49"/>
      <c r="F68" s="49"/>
      <c r="G68" s="49"/>
      <c r="H68" s="49"/>
      <c r="I68" s="49"/>
      <c r="J68" s="49"/>
      <c r="K68" s="49"/>
      <c r="L68" s="49"/>
      <c r="M68" s="49"/>
    </row>
    <row r="69" spans="2:13" s="47" customFormat="1" ht="12" customHeight="1">
      <c r="B69" s="48"/>
      <c r="C69" s="48"/>
      <c r="D69" s="49"/>
      <c r="E69" s="49"/>
      <c r="F69" s="49"/>
      <c r="G69" s="49"/>
      <c r="H69" s="49"/>
      <c r="I69" s="49"/>
      <c r="J69" s="49"/>
      <c r="K69" s="49"/>
      <c r="L69" s="49"/>
      <c r="M69" s="49"/>
    </row>
    <row r="70" spans="2:13" s="47" customFormat="1" ht="12" customHeight="1">
      <c r="B70" s="48"/>
      <c r="C70" s="48"/>
      <c r="D70" s="49"/>
      <c r="E70" s="49"/>
      <c r="F70" s="49"/>
      <c r="G70" s="49"/>
      <c r="H70" s="49"/>
      <c r="I70" s="49"/>
      <c r="J70" s="49"/>
      <c r="K70" s="49"/>
      <c r="L70" s="49"/>
      <c r="M70" s="49"/>
    </row>
    <row r="71" spans="2:13" s="47" customFormat="1" ht="12" customHeight="1">
      <c r="B71" s="48"/>
      <c r="C71" s="48"/>
      <c r="D71" s="49"/>
      <c r="E71" s="49"/>
      <c r="F71" s="49"/>
      <c r="G71" s="49"/>
      <c r="H71" s="49"/>
      <c r="I71" s="49"/>
      <c r="J71" s="49"/>
      <c r="K71" s="49"/>
      <c r="L71" s="49"/>
      <c r="M71" s="49"/>
    </row>
    <row r="72" spans="2:13" s="47" customFormat="1" ht="12" customHeight="1">
      <c r="B72" s="48"/>
      <c r="C72" s="48"/>
      <c r="D72" s="49"/>
      <c r="E72" s="49"/>
      <c r="F72" s="49"/>
      <c r="G72" s="49"/>
      <c r="H72" s="49"/>
      <c r="I72" s="49"/>
      <c r="J72" s="49"/>
      <c r="K72" s="49"/>
      <c r="L72" s="49"/>
      <c r="M72" s="49"/>
    </row>
    <row r="73" spans="2:13" s="47" customFormat="1" ht="12" customHeight="1">
      <c r="B73" s="48"/>
      <c r="C73" s="48"/>
      <c r="D73" s="49"/>
      <c r="E73" s="49"/>
      <c r="F73" s="49"/>
      <c r="G73" s="49"/>
      <c r="H73" s="49"/>
      <c r="I73" s="49"/>
      <c r="J73" s="49"/>
      <c r="K73" s="49"/>
      <c r="L73" s="49"/>
      <c r="M73" s="49"/>
    </row>
    <row r="74" spans="2:13" s="47" customFormat="1" ht="12" customHeight="1">
      <c r="B74" s="48"/>
      <c r="C74" s="48"/>
      <c r="D74" s="49"/>
      <c r="E74" s="49"/>
      <c r="F74" s="49"/>
      <c r="G74" s="49"/>
      <c r="H74" s="49"/>
      <c r="I74" s="49"/>
      <c r="J74" s="49"/>
      <c r="K74" s="49"/>
      <c r="L74" s="49"/>
      <c r="M74" s="49"/>
    </row>
    <row r="75" spans="2:13" s="47" customFormat="1" ht="12" customHeight="1">
      <c r="B75" s="48"/>
      <c r="C75" s="48"/>
      <c r="D75" s="49"/>
      <c r="E75" s="49"/>
      <c r="F75" s="49"/>
      <c r="G75" s="49"/>
      <c r="H75" s="49"/>
      <c r="I75" s="49"/>
      <c r="J75" s="49"/>
      <c r="K75" s="49"/>
      <c r="L75" s="49"/>
      <c r="M75" s="49"/>
    </row>
    <row r="76" spans="2:13" s="47" customFormat="1" ht="12" customHeight="1">
      <c r="B76" s="48"/>
      <c r="C76" s="48"/>
      <c r="D76" s="49"/>
      <c r="E76" s="49"/>
      <c r="F76" s="49"/>
      <c r="G76" s="49"/>
      <c r="H76" s="49"/>
      <c r="I76" s="49"/>
      <c r="J76" s="49"/>
      <c r="K76" s="49"/>
      <c r="L76" s="49"/>
      <c r="M76" s="49"/>
    </row>
    <row r="77" spans="2:13" s="47" customFormat="1" ht="12" customHeight="1">
      <c r="B77" s="48"/>
      <c r="C77" s="48"/>
      <c r="D77" s="49"/>
      <c r="E77" s="49"/>
      <c r="F77" s="49"/>
      <c r="G77" s="49"/>
      <c r="H77" s="49"/>
      <c r="I77" s="49"/>
      <c r="J77" s="49"/>
      <c r="K77" s="49"/>
      <c r="L77" s="49"/>
      <c r="M77" s="49"/>
    </row>
    <row r="78" spans="2:13" s="47" customFormat="1" ht="12" customHeight="1">
      <c r="B78" s="48"/>
      <c r="C78" s="48"/>
      <c r="D78" s="49"/>
      <c r="E78" s="49"/>
      <c r="F78" s="49"/>
      <c r="G78" s="49"/>
      <c r="H78" s="49"/>
      <c r="I78" s="49"/>
      <c r="J78" s="49"/>
      <c r="K78" s="49"/>
      <c r="L78" s="49"/>
      <c r="M78" s="49"/>
    </row>
    <row r="79" spans="2:13" s="47" customFormat="1" ht="12" customHeight="1">
      <c r="B79" s="48"/>
      <c r="C79" s="48"/>
      <c r="D79" s="49"/>
      <c r="E79" s="49"/>
      <c r="F79" s="49"/>
      <c r="G79" s="49"/>
      <c r="H79" s="49"/>
      <c r="I79" s="49"/>
      <c r="J79" s="49"/>
      <c r="K79" s="49"/>
      <c r="L79" s="49"/>
      <c r="M79" s="49"/>
    </row>
    <row r="80" spans="2:13" s="47" customFormat="1" ht="12" customHeight="1">
      <c r="B80" s="48"/>
      <c r="C80" s="48"/>
      <c r="D80" s="49"/>
      <c r="E80" s="49"/>
      <c r="F80" s="49"/>
      <c r="G80" s="49"/>
      <c r="H80" s="49"/>
      <c r="I80" s="49"/>
      <c r="J80" s="49"/>
      <c r="K80" s="49"/>
      <c r="L80" s="49"/>
      <c r="M80" s="49"/>
    </row>
    <row r="81" spans="2:13" s="47" customFormat="1" ht="12" customHeight="1">
      <c r="B81" s="48"/>
      <c r="C81" s="48"/>
      <c r="D81" s="49"/>
      <c r="E81" s="49"/>
      <c r="F81" s="49"/>
      <c r="G81" s="49"/>
      <c r="H81" s="49"/>
      <c r="I81" s="49"/>
      <c r="J81" s="49"/>
      <c r="K81" s="49"/>
      <c r="L81" s="49"/>
      <c r="M81" s="49"/>
    </row>
    <row r="82" spans="2:13" s="47" customFormat="1" ht="12" customHeight="1">
      <c r="B82" s="48"/>
      <c r="C82" s="48"/>
      <c r="D82" s="49"/>
      <c r="E82" s="49"/>
      <c r="F82" s="49"/>
      <c r="G82" s="49"/>
      <c r="H82" s="49"/>
      <c r="I82" s="49"/>
      <c r="J82" s="49"/>
      <c r="K82" s="49"/>
      <c r="L82" s="49"/>
      <c r="M82" s="49"/>
    </row>
    <row r="83" spans="2:13" s="47" customFormat="1" ht="12" customHeight="1">
      <c r="B83" s="48"/>
      <c r="C83" s="48"/>
      <c r="D83" s="49"/>
      <c r="E83" s="49"/>
      <c r="F83" s="49"/>
      <c r="G83" s="49"/>
      <c r="H83" s="49"/>
      <c r="I83" s="49"/>
      <c r="J83" s="49"/>
      <c r="K83" s="49"/>
      <c r="L83" s="49"/>
      <c r="M83" s="49"/>
    </row>
    <row r="84" spans="2:13" s="47" customFormat="1" ht="12" customHeight="1">
      <c r="B84" s="48"/>
      <c r="C84" s="48"/>
      <c r="D84" s="49"/>
      <c r="E84" s="49"/>
      <c r="F84" s="49"/>
      <c r="G84" s="49"/>
      <c r="H84" s="49"/>
      <c r="I84" s="49"/>
      <c r="J84" s="49"/>
      <c r="K84" s="49"/>
      <c r="L84" s="49"/>
      <c r="M84" s="49"/>
    </row>
    <row r="85" spans="2:13" s="47" customFormat="1" ht="12" customHeight="1">
      <c r="B85" s="48"/>
      <c r="C85" s="48"/>
      <c r="D85" s="49"/>
      <c r="E85" s="49"/>
      <c r="F85" s="49"/>
      <c r="G85" s="49"/>
      <c r="H85" s="49"/>
      <c r="I85" s="49"/>
      <c r="J85" s="49"/>
      <c r="K85" s="49"/>
      <c r="L85" s="49"/>
      <c r="M85" s="49"/>
    </row>
    <row r="86" spans="2:13" s="47" customFormat="1" ht="12" customHeight="1">
      <c r="B86" s="48"/>
      <c r="C86" s="48"/>
      <c r="D86" s="49"/>
      <c r="E86" s="49"/>
      <c r="F86" s="49"/>
      <c r="G86" s="49"/>
      <c r="H86" s="49"/>
      <c r="I86" s="49"/>
      <c r="J86" s="49"/>
      <c r="K86" s="49"/>
      <c r="L86" s="49"/>
      <c r="M86" s="49"/>
    </row>
    <row r="87" spans="2:13" s="47" customFormat="1" ht="12" customHeight="1">
      <c r="B87" s="48"/>
      <c r="C87" s="48"/>
      <c r="D87" s="49"/>
      <c r="E87" s="49"/>
      <c r="F87" s="49"/>
      <c r="G87" s="49"/>
      <c r="H87" s="49"/>
      <c r="I87" s="49"/>
      <c r="J87" s="49"/>
      <c r="K87" s="49"/>
      <c r="L87" s="49"/>
      <c r="M87" s="49"/>
    </row>
    <row r="88" spans="2:13" s="47" customFormat="1" ht="12" customHeight="1">
      <c r="B88" s="48"/>
      <c r="C88" s="48"/>
      <c r="D88" s="49"/>
      <c r="E88" s="49"/>
      <c r="F88" s="49"/>
      <c r="G88" s="49"/>
      <c r="H88" s="49"/>
      <c r="I88" s="49"/>
      <c r="J88" s="49"/>
      <c r="K88" s="49"/>
      <c r="L88" s="49"/>
      <c r="M88" s="49"/>
    </row>
    <row r="89" spans="2:13" s="47" customFormat="1" ht="12" customHeight="1">
      <c r="B89" s="48"/>
      <c r="C89" s="48"/>
      <c r="D89" s="49"/>
      <c r="E89" s="49"/>
      <c r="F89" s="49"/>
      <c r="G89" s="49"/>
      <c r="H89" s="49"/>
      <c r="I89" s="49"/>
      <c r="J89" s="49"/>
      <c r="K89" s="49"/>
      <c r="L89" s="49"/>
      <c r="M89" s="49"/>
    </row>
    <row r="90" spans="2:13" s="47" customFormat="1" ht="12" customHeight="1">
      <c r="B90" s="48"/>
      <c r="C90" s="48"/>
      <c r="D90" s="49"/>
      <c r="E90" s="49"/>
      <c r="F90" s="49"/>
      <c r="G90" s="49"/>
      <c r="H90" s="49"/>
      <c r="I90" s="49"/>
      <c r="J90" s="49"/>
      <c r="K90" s="49"/>
      <c r="L90" s="49"/>
      <c r="M90" s="49"/>
    </row>
    <row r="91" spans="2:13" s="47" customFormat="1" ht="12" customHeight="1">
      <c r="B91" s="48"/>
      <c r="C91" s="48"/>
      <c r="D91" s="49"/>
      <c r="E91" s="49"/>
      <c r="F91" s="49"/>
      <c r="G91" s="49"/>
      <c r="H91" s="49"/>
      <c r="I91" s="49"/>
      <c r="J91" s="49"/>
      <c r="K91" s="49"/>
      <c r="L91" s="49"/>
      <c r="M91" s="49"/>
    </row>
    <row r="92" spans="2:13" s="47" customFormat="1" ht="12" customHeight="1">
      <c r="B92" s="48"/>
      <c r="C92" s="48"/>
      <c r="D92" s="49"/>
      <c r="E92" s="49"/>
      <c r="F92" s="49"/>
      <c r="G92" s="49"/>
      <c r="H92" s="49"/>
      <c r="I92" s="49"/>
      <c r="J92" s="49"/>
      <c r="K92" s="49"/>
      <c r="L92" s="49"/>
      <c r="M92" s="49"/>
    </row>
    <row r="93" spans="2:13" s="47" customFormat="1" ht="12" customHeight="1">
      <c r="B93" s="48"/>
      <c r="C93" s="48"/>
      <c r="D93" s="49"/>
      <c r="E93" s="49"/>
      <c r="F93" s="49"/>
      <c r="G93" s="49"/>
      <c r="H93" s="49"/>
      <c r="I93" s="49"/>
      <c r="J93" s="49"/>
      <c r="K93" s="49"/>
      <c r="L93" s="49"/>
      <c r="M93" s="49"/>
    </row>
    <row r="94" spans="2:13" s="47" customFormat="1" ht="12" customHeight="1">
      <c r="B94" s="48"/>
      <c r="C94" s="48"/>
      <c r="D94" s="49"/>
      <c r="E94" s="49"/>
      <c r="F94" s="49"/>
      <c r="G94" s="49"/>
      <c r="H94" s="49"/>
      <c r="I94" s="49"/>
      <c r="J94" s="49"/>
      <c r="K94" s="49"/>
      <c r="L94" s="49"/>
      <c r="M94" s="49"/>
    </row>
    <row r="95" spans="2:13" s="47" customFormat="1" ht="12" customHeight="1">
      <c r="B95" s="48"/>
      <c r="C95" s="48"/>
      <c r="D95" s="49"/>
      <c r="E95" s="49"/>
      <c r="F95" s="49"/>
      <c r="G95" s="49"/>
      <c r="H95" s="49"/>
      <c r="I95" s="49"/>
      <c r="J95" s="49"/>
      <c r="K95" s="49"/>
      <c r="L95" s="49"/>
      <c r="M95" s="49"/>
    </row>
    <row r="96" spans="2:13" s="47" customFormat="1" ht="12" customHeight="1">
      <c r="B96" s="48"/>
      <c r="C96" s="48"/>
      <c r="D96" s="49"/>
      <c r="E96" s="49"/>
      <c r="F96" s="49"/>
      <c r="G96" s="49"/>
      <c r="H96" s="49"/>
      <c r="I96" s="49"/>
      <c r="J96" s="49"/>
      <c r="K96" s="49"/>
      <c r="L96" s="49"/>
      <c r="M96" s="49"/>
    </row>
    <row r="97" spans="2:14" s="47" customFormat="1" ht="12" customHeight="1">
      <c r="B97" s="48"/>
      <c r="C97" s="48"/>
      <c r="D97" s="49"/>
      <c r="E97" s="49"/>
      <c r="F97" s="49"/>
      <c r="G97" s="49"/>
      <c r="H97" s="49"/>
      <c r="I97" s="49"/>
      <c r="J97" s="49"/>
      <c r="K97" s="49"/>
      <c r="L97" s="49"/>
      <c r="M97" s="49"/>
    </row>
    <row r="98" spans="2:14" s="47" customFormat="1" ht="12" customHeight="1">
      <c r="B98" s="48"/>
      <c r="C98" s="48"/>
      <c r="D98" s="49"/>
      <c r="E98" s="49"/>
      <c r="F98" s="49"/>
      <c r="G98" s="49"/>
      <c r="H98" s="49"/>
      <c r="I98" s="49"/>
      <c r="J98" s="49"/>
      <c r="K98" s="49"/>
      <c r="L98" s="49"/>
      <c r="M98" s="49"/>
    </row>
    <row r="99" spans="2:14" s="47" customFormat="1" ht="12" customHeight="1">
      <c r="B99" s="48"/>
      <c r="C99" s="48"/>
      <c r="D99" s="49"/>
      <c r="E99" s="49"/>
      <c r="F99" s="49"/>
      <c r="G99" s="49"/>
      <c r="H99" s="49"/>
      <c r="I99" s="49"/>
      <c r="J99" s="49"/>
      <c r="K99" s="49"/>
      <c r="L99" s="49"/>
      <c r="M99" s="49"/>
    </row>
    <row r="100" spans="2:14" s="47" customFormat="1" ht="12" customHeight="1">
      <c r="B100" s="48"/>
      <c r="C100" s="48"/>
      <c r="D100" s="49"/>
      <c r="E100" s="49"/>
      <c r="F100" s="49"/>
      <c r="G100" s="49"/>
      <c r="H100" s="49"/>
      <c r="I100" s="49"/>
      <c r="J100" s="49"/>
      <c r="K100" s="49"/>
      <c r="L100" s="49"/>
      <c r="M100" s="49"/>
    </row>
    <row r="101" spans="2:14" s="47" customFormat="1" ht="12" customHeight="1">
      <c r="B101" s="48"/>
      <c r="C101" s="48"/>
      <c r="D101" s="49"/>
      <c r="E101" s="49"/>
      <c r="F101" s="49"/>
      <c r="G101" s="49"/>
      <c r="H101" s="49"/>
      <c r="I101" s="49"/>
      <c r="J101" s="49"/>
      <c r="K101" s="49"/>
      <c r="L101" s="49"/>
      <c r="M101" s="49"/>
    </row>
    <row r="102" spans="2:14" s="47" customFormat="1" ht="12" customHeight="1">
      <c r="B102" s="48"/>
      <c r="C102" s="48"/>
      <c r="D102" s="49"/>
      <c r="E102" s="49"/>
      <c r="F102" s="49"/>
      <c r="G102" s="49"/>
      <c r="H102" s="49"/>
      <c r="I102" s="49"/>
      <c r="J102" s="49"/>
      <c r="K102" s="49"/>
      <c r="L102" s="49"/>
      <c r="M102" s="49"/>
    </row>
    <row r="103" spans="2:14" s="47" customFormat="1" ht="12" customHeight="1">
      <c r="B103" s="48"/>
      <c r="C103" s="48"/>
      <c r="D103" s="49"/>
      <c r="E103" s="49"/>
      <c r="F103" s="49"/>
      <c r="G103" s="49"/>
      <c r="H103" s="49"/>
      <c r="I103" s="49"/>
      <c r="J103" s="49"/>
      <c r="K103" s="49"/>
      <c r="L103" s="49"/>
      <c r="M103" s="49"/>
    </row>
    <row r="104" spans="2:14" s="47" customFormat="1" ht="12" customHeight="1">
      <c r="B104" s="48"/>
      <c r="C104" s="48"/>
      <c r="D104" s="49"/>
      <c r="E104" s="49"/>
      <c r="F104" s="49"/>
      <c r="G104" s="49"/>
      <c r="H104" s="49"/>
      <c r="I104" s="49"/>
      <c r="J104" s="49"/>
      <c r="K104" s="49"/>
      <c r="L104" s="49"/>
      <c r="M104" s="49"/>
    </row>
    <row r="105" spans="2:14" s="47" customFormat="1" ht="12" customHeight="1">
      <c r="B105" s="48"/>
      <c r="C105" s="48"/>
      <c r="D105" s="49"/>
      <c r="E105" s="49"/>
      <c r="F105" s="49"/>
      <c r="G105" s="49"/>
      <c r="H105" s="49"/>
      <c r="I105" s="49"/>
      <c r="J105" s="49"/>
      <c r="K105" s="49"/>
      <c r="L105" s="49"/>
      <c r="M105" s="49"/>
    </row>
    <row r="106" spans="2:14" s="47" customFormat="1" ht="12" customHeight="1">
      <c r="B106" s="48"/>
      <c r="C106" s="48"/>
      <c r="D106" s="49"/>
      <c r="E106" s="49"/>
      <c r="F106" s="49"/>
      <c r="G106" s="49"/>
      <c r="H106" s="49"/>
      <c r="I106" s="49"/>
      <c r="J106" s="49"/>
      <c r="K106" s="49"/>
      <c r="L106" s="49"/>
      <c r="M106" s="49"/>
    </row>
    <row r="107" spans="2:14" s="47" customFormat="1" ht="12" customHeight="1">
      <c r="B107" s="48"/>
      <c r="C107" s="48"/>
      <c r="D107" s="49"/>
      <c r="E107" s="49"/>
      <c r="F107" s="49"/>
      <c r="G107" s="49"/>
      <c r="H107" s="49"/>
      <c r="I107" s="49"/>
      <c r="J107" s="49"/>
      <c r="K107" s="49"/>
      <c r="L107" s="49"/>
      <c r="M107" s="49"/>
    </row>
    <row r="108" spans="2:14" s="47" customFormat="1" ht="12" customHeight="1">
      <c r="B108" s="48"/>
      <c r="C108" s="48"/>
      <c r="D108" s="49"/>
      <c r="E108" s="49"/>
      <c r="F108" s="49"/>
      <c r="G108" s="49"/>
      <c r="H108" s="49"/>
      <c r="I108" s="49"/>
      <c r="J108" s="49"/>
      <c r="K108" s="49"/>
      <c r="L108" s="49"/>
      <c r="M108" s="49"/>
    </row>
    <row r="109" spans="2:14" s="47" customFormat="1" ht="12" customHeight="1">
      <c r="B109" s="48"/>
      <c r="C109" s="48"/>
      <c r="D109" s="49"/>
      <c r="E109" s="49"/>
      <c r="F109" s="49"/>
      <c r="G109" s="49"/>
      <c r="H109" s="49"/>
      <c r="I109" s="49"/>
      <c r="J109" s="49"/>
      <c r="K109" s="49"/>
      <c r="L109" s="49"/>
      <c r="M109" s="49"/>
    </row>
    <row r="110" spans="2:14" s="47" customFormat="1" ht="12" customHeight="1">
      <c r="B110" s="48"/>
      <c r="C110" s="48"/>
      <c r="D110" s="49"/>
      <c r="E110" s="49"/>
      <c r="F110" s="49"/>
      <c r="G110" s="49"/>
      <c r="H110" s="49"/>
      <c r="I110" s="49"/>
      <c r="J110" s="49"/>
      <c r="K110" s="49"/>
      <c r="L110" s="49"/>
      <c r="M110" s="49"/>
    </row>
    <row r="111" spans="2:14" ht="12" customHeight="1">
      <c r="B111" s="48"/>
      <c r="C111" s="48"/>
      <c r="D111" s="49"/>
      <c r="E111" s="49"/>
      <c r="F111" s="49"/>
      <c r="G111" s="49"/>
      <c r="H111" s="49"/>
      <c r="I111" s="49"/>
      <c r="J111" s="49"/>
      <c r="K111" s="49"/>
      <c r="L111" s="49"/>
      <c r="M111" s="49"/>
      <c r="N111" s="47"/>
    </row>
    <row r="112" spans="2:14" ht="12" customHeight="1">
      <c r="B112" s="48"/>
      <c r="C112" s="48"/>
      <c r="D112" s="49"/>
      <c r="E112" s="49"/>
      <c r="F112" s="49"/>
      <c r="G112" s="49"/>
      <c r="H112" s="49"/>
      <c r="I112" s="49"/>
      <c r="J112" s="49"/>
      <c r="K112" s="49"/>
      <c r="L112" s="49"/>
      <c r="M112" s="49"/>
      <c r="N112" s="47"/>
    </row>
    <row r="113" spans="2:14" s="47" customFormat="1" ht="12" customHeight="1">
      <c r="B113" s="48"/>
      <c r="C113" s="48"/>
      <c r="D113" s="49"/>
      <c r="E113" s="49"/>
      <c r="F113" s="49"/>
      <c r="G113" s="49"/>
      <c r="H113" s="49"/>
      <c r="I113" s="49"/>
      <c r="J113" s="49"/>
      <c r="K113" s="49"/>
      <c r="L113" s="49"/>
      <c r="M113" s="49"/>
    </row>
    <row r="114" spans="2:14" s="47" customFormat="1" ht="12" customHeight="1">
      <c r="B114" s="48"/>
      <c r="C114" s="48"/>
      <c r="D114" s="49"/>
      <c r="E114" s="49"/>
      <c r="F114" s="49"/>
      <c r="G114" s="49"/>
      <c r="H114" s="49"/>
      <c r="I114" s="49"/>
      <c r="J114" s="49"/>
      <c r="K114" s="49"/>
      <c r="L114" s="49"/>
      <c r="M114" s="49"/>
    </row>
    <row r="115" spans="2:14" s="47" customFormat="1" ht="12" customHeight="1">
      <c r="B115" s="48"/>
      <c r="C115" s="48"/>
      <c r="D115" s="49"/>
      <c r="E115" s="49"/>
      <c r="F115" s="49"/>
      <c r="G115" s="49"/>
      <c r="H115" s="49"/>
      <c r="I115" s="49"/>
      <c r="J115" s="49"/>
      <c r="K115" s="49"/>
      <c r="L115" s="49"/>
      <c r="M115" s="49"/>
    </row>
    <row r="116" spans="2:14" s="47" customFormat="1" ht="12" customHeight="1">
      <c r="B116" s="48"/>
      <c r="C116" s="48"/>
      <c r="D116" s="49"/>
      <c r="E116" s="49"/>
      <c r="F116" s="49"/>
      <c r="G116" s="49"/>
      <c r="H116" s="49"/>
      <c r="I116" s="49"/>
      <c r="J116" s="49"/>
      <c r="K116" s="49"/>
      <c r="L116" s="49"/>
      <c r="M116" s="49"/>
    </row>
    <row r="117" spans="2:14" s="47" customFormat="1" ht="12" customHeight="1">
      <c r="B117" s="48"/>
      <c r="C117" s="48"/>
      <c r="D117" s="49"/>
      <c r="E117" s="49"/>
      <c r="F117" s="49"/>
      <c r="G117" s="49"/>
      <c r="H117" s="49"/>
      <c r="I117" s="49"/>
      <c r="J117" s="49"/>
      <c r="K117" s="49"/>
      <c r="L117" s="49"/>
      <c r="M117" s="49"/>
    </row>
    <row r="118" spans="2:14" s="47" customFormat="1" ht="12" customHeight="1">
      <c r="B118" s="48"/>
      <c r="C118" s="48"/>
      <c r="D118" s="49"/>
      <c r="E118" s="49"/>
      <c r="F118" s="49"/>
      <c r="G118" s="49"/>
      <c r="H118" s="49"/>
      <c r="I118" s="49"/>
      <c r="J118" s="49"/>
      <c r="K118" s="49"/>
      <c r="L118" s="49"/>
      <c r="M118" s="49"/>
    </row>
    <row r="119" spans="2:14" s="47" customFormat="1" ht="12" customHeight="1">
      <c r="B119" s="48"/>
      <c r="C119" s="48"/>
      <c r="D119" s="49"/>
      <c r="E119" s="49"/>
      <c r="F119" s="49"/>
      <c r="G119" s="49"/>
      <c r="H119" s="49"/>
      <c r="I119" s="49"/>
      <c r="J119" s="49"/>
      <c r="K119" s="49"/>
      <c r="L119" s="49"/>
      <c r="M119" s="49"/>
    </row>
    <row r="120" spans="2:14" s="47" customFormat="1" ht="12" customHeight="1">
      <c r="B120" s="48"/>
      <c r="C120" s="48"/>
      <c r="D120" s="49"/>
      <c r="E120" s="49"/>
      <c r="F120" s="49"/>
      <c r="G120" s="49"/>
      <c r="H120" s="49"/>
      <c r="I120" s="49"/>
      <c r="J120" s="49"/>
      <c r="K120" s="49"/>
      <c r="L120" s="49"/>
      <c r="M120" s="49"/>
      <c r="N120" s="50"/>
    </row>
    <row r="121" spans="2:14" s="47" customFormat="1" ht="12" customHeight="1">
      <c r="B121" s="48"/>
      <c r="C121" s="48"/>
      <c r="D121" s="49"/>
      <c r="E121" s="49"/>
      <c r="F121" s="49"/>
      <c r="G121" s="49"/>
      <c r="H121" s="49"/>
      <c r="I121" s="49"/>
      <c r="J121" s="49"/>
      <c r="K121" s="49"/>
      <c r="L121" s="49"/>
      <c r="M121" s="49"/>
      <c r="N121" s="50"/>
    </row>
    <row r="122" spans="2:14" s="47" customFormat="1" ht="12" customHeight="1">
      <c r="B122" s="48"/>
      <c r="C122" s="48"/>
      <c r="D122" s="49"/>
      <c r="E122" s="49"/>
      <c r="F122" s="49"/>
      <c r="G122" s="49"/>
      <c r="H122" s="49"/>
      <c r="I122" s="49"/>
      <c r="J122" s="49"/>
      <c r="K122" s="49"/>
      <c r="L122" s="49"/>
      <c r="M122" s="49"/>
      <c r="N122" s="50"/>
    </row>
    <row r="123" spans="2:14" s="47" customFormat="1" ht="12" customHeight="1">
      <c r="B123" s="48"/>
      <c r="C123" s="48"/>
      <c r="D123" s="49"/>
      <c r="E123" s="49"/>
      <c r="F123" s="49"/>
      <c r="G123" s="49"/>
      <c r="H123" s="49"/>
      <c r="I123" s="49"/>
      <c r="J123" s="49"/>
      <c r="K123" s="49"/>
      <c r="L123" s="49"/>
      <c r="M123" s="49"/>
      <c r="N123" s="50"/>
    </row>
    <row r="124" spans="2:14" s="47" customFormat="1" ht="12" customHeight="1">
      <c r="B124" s="48"/>
      <c r="C124" s="48"/>
      <c r="D124" s="49"/>
      <c r="E124" s="49"/>
      <c r="F124" s="49"/>
      <c r="G124" s="49"/>
      <c r="H124" s="49"/>
      <c r="I124" s="49"/>
      <c r="J124" s="49"/>
      <c r="K124" s="49"/>
      <c r="L124" s="49"/>
      <c r="M124" s="49"/>
      <c r="N124" s="50"/>
    </row>
    <row r="125" spans="2:14" s="47" customFormat="1" ht="12" customHeight="1">
      <c r="B125" s="48"/>
      <c r="C125" s="48"/>
      <c r="D125" s="49"/>
      <c r="E125" s="49"/>
      <c r="F125" s="49"/>
      <c r="G125" s="49"/>
      <c r="H125" s="49"/>
      <c r="I125" s="49"/>
      <c r="J125" s="49"/>
      <c r="K125" s="49"/>
      <c r="L125" s="49"/>
      <c r="M125" s="49"/>
      <c r="N125" s="50"/>
    </row>
    <row r="126" spans="2:14" s="47" customFormat="1" ht="12" customHeight="1">
      <c r="B126" s="48"/>
      <c r="C126" s="48"/>
      <c r="D126" s="49"/>
      <c r="E126" s="49"/>
      <c r="F126" s="49"/>
      <c r="G126" s="49"/>
      <c r="H126" s="49"/>
      <c r="I126" s="49"/>
      <c r="J126" s="49"/>
      <c r="K126" s="49"/>
      <c r="L126" s="49"/>
      <c r="M126" s="49"/>
      <c r="N126" s="50"/>
    </row>
    <row r="127" spans="2:14" s="47" customFormat="1" ht="12" customHeight="1">
      <c r="B127" s="48"/>
      <c r="C127" s="48"/>
      <c r="D127" s="49"/>
      <c r="E127" s="49"/>
      <c r="F127" s="49"/>
      <c r="G127" s="49"/>
      <c r="H127" s="49"/>
      <c r="I127" s="49"/>
      <c r="J127" s="49"/>
      <c r="K127" s="49"/>
      <c r="L127" s="49"/>
      <c r="M127" s="49"/>
      <c r="N127" s="50"/>
    </row>
    <row r="128" spans="2:14" s="47" customFormat="1" ht="12" customHeight="1">
      <c r="B128" s="48"/>
      <c r="C128" s="48"/>
      <c r="D128" s="49"/>
      <c r="E128" s="49"/>
      <c r="F128" s="49"/>
      <c r="G128" s="49"/>
      <c r="H128" s="49"/>
      <c r="I128" s="49"/>
      <c r="J128" s="49"/>
      <c r="K128" s="49"/>
      <c r="L128" s="49"/>
      <c r="M128" s="49"/>
      <c r="N128" s="50"/>
    </row>
    <row r="129" spans="2:14" s="47" customFormat="1" ht="12" customHeight="1">
      <c r="B129" s="48"/>
      <c r="C129" s="48"/>
      <c r="D129" s="49"/>
      <c r="E129" s="49"/>
      <c r="F129" s="49"/>
      <c r="G129" s="49"/>
      <c r="H129" s="49"/>
      <c r="I129" s="49"/>
      <c r="J129" s="49"/>
      <c r="K129" s="49"/>
      <c r="L129" s="49"/>
      <c r="M129" s="49"/>
      <c r="N129" s="50"/>
    </row>
    <row r="130" spans="2:14" s="47" customFormat="1" ht="12" customHeight="1">
      <c r="B130" s="48"/>
      <c r="C130" s="48"/>
      <c r="D130" s="49"/>
      <c r="E130" s="49"/>
      <c r="F130" s="49"/>
      <c r="G130" s="49"/>
      <c r="H130" s="49"/>
      <c r="I130" s="49"/>
      <c r="J130" s="49"/>
      <c r="K130" s="49"/>
      <c r="L130" s="49"/>
      <c r="M130" s="49"/>
      <c r="N130" s="50"/>
    </row>
    <row r="131" spans="2:14" s="47" customFormat="1" ht="12" customHeight="1">
      <c r="B131" s="48"/>
      <c r="C131" s="48"/>
      <c r="D131" s="49"/>
      <c r="E131" s="49"/>
      <c r="F131" s="49"/>
      <c r="G131" s="49"/>
      <c r="H131" s="49"/>
      <c r="I131" s="49"/>
      <c r="J131" s="49"/>
      <c r="K131" s="49"/>
      <c r="L131" s="49"/>
      <c r="M131" s="49"/>
      <c r="N131" s="50"/>
    </row>
    <row r="132" spans="2:14" s="47" customFormat="1" ht="12" customHeight="1">
      <c r="B132" s="48"/>
      <c r="C132" s="48"/>
      <c r="D132" s="49"/>
      <c r="E132" s="49"/>
      <c r="F132" s="49"/>
      <c r="G132" s="49"/>
      <c r="H132" s="49"/>
      <c r="I132" s="49"/>
      <c r="J132" s="49"/>
      <c r="K132" s="49"/>
      <c r="L132" s="49"/>
      <c r="M132" s="49"/>
      <c r="N132" s="50"/>
    </row>
    <row r="133" spans="2:14" s="47" customFormat="1" ht="12" customHeight="1">
      <c r="B133" s="48"/>
      <c r="C133" s="48"/>
      <c r="D133" s="49"/>
      <c r="E133" s="49"/>
      <c r="F133" s="49"/>
      <c r="G133" s="49"/>
      <c r="H133" s="49"/>
      <c r="I133" s="49"/>
      <c r="J133" s="49"/>
      <c r="K133" s="49"/>
      <c r="L133" s="49"/>
      <c r="M133" s="49"/>
      <c r="N133" s="50"/>
    </row>
    <row r="134" spans="2:14" s="47" customFormat="1" ht="12" customHeight="1">
      <c r="B134" s="48"/>
      <c r="C134" s="48"/>
      <c r="D134" s="49"/>
      <c r="E134" s="49"/>
      <c r="F134" s="49"/>
      <c r="G134" s="49"/>
      <c r="H134" s="49"/>
      <c r="I134" s="49"/>
      <c r="J134" s="49"/>
      <c r="K134" s="49"/>
      <c r="L134" s="49"/>
      <c r="M134" s="49"/>
      <c r="N134" s="50"/>
    </row>
    <row r="135" spans="2:14" s="47" customFormat="1" ht="12" customHeight="1">
      <c r="B135" s="48"/>
      <c r="C135" s="48"/>
      <c r="D135" s="49"/>
      <c r="E135" s="49"/>
      <c r="F135" s="49"/>
      <c r="G135" s="49"/>
      <c r="H135" s="49"/>
      <c r="I135" s="49"/>
      <c r="J135" s="49"/>
      <c r="K135" s="49"/>
      <c r="L135" s="49"/>
      <c r="M135" s="49"/>
      <c r="N135" s="50"/>
    </row>
    <row r="136" spans="2:14" s="47" customFormat="1" ht="12" customHeight="1">
      <c r="B136" s="48"/>
      <c r="C136" s="48"/>
      <c r="D136" s="49"/>
      <c r="E136" s="49"/>
      <c r="F136" s="49"/>
      <c r="G136" s="49"/>
      <c r="H136" s="49"/>
      <c r="I136" s="49"/>
      <c r="J136" s="49"/>
      <c r="K136" s="49"/>
      <c r="L136" s="49"/>
      <c r="M136" s="49"/>
      <c r="N136" s="50"/>
    </row>
    <row r="137" spans="2:14" s="47" customFormat="1" ht="12" customHeight="1">
      <c r="B137" s="48"/>
      <c r="C137" s="48"/>
      <c r="D137" s="49"/>
      <c r="E137" s="49"/>
      <c r="F137" s="49"/>
      <c r="G137" s="49"/>
      <c r="H137" s="49"/>
      <c r="I137" s="49"/>
      <c r="J137" s="49"/>
      <c r="K137" s="49"/>
      <c r="L137" s="49"/>
      <c r="M137" s="49"/>
      <c r="N137" s="50"/>
    </row>
    <row r="138" spans="2:14" s="47" customFormat="1" ht="12" customHeight="1">
      <c r="B138" s="48"/>
      <c r="C138" s="48"/>
      <c r="D138" s="49"/>
      <c r="E138" s="49"/>
      <c r="F138" s="49"/>
      <c r="G138" s="49"/>
      <c r="H138" s="49"/>
      <c r="I138" s="49"/>
      <c r="J138" s="49"/>
      <c r="K138" s="49"/>
      <c r="L138" s="49"/>
      <c r="M138" s="49"/>
      <c r="N138" s="50"/>
    </row>
    <row r="139" spans="2:14" s="47" customFormat="1" ht="12" customHeight="1">
      <c r="B139" s="48"/>
      <c r="C139" s="48"/>
      <c r="D139" s="49"/>
      <c r="E139" s="49"/>
      <c r="F139" s="49"/>
      <c r="G139" s="49"/>
      <c r="H139" s="49"/>
      <c r="I139" s="49"/>
      <c r="J139" s="49"/>
      <c r="K139" s="49"/>
      <c r="L139" s="49"/>
      <c r="M139" s="49"/>
      <c r="N139" s="50"/>
    </row>
    <row r="140" spans="2:14" s="47" customFormat="1" ht="12" customHeight="1">
      <c r="B140" s="48"/>
      <c r="C140" s="48"/>
      <c r="D140" s="49"/>
      <c r="E140" s="49"/>
      <c r="F140" s="49"/>
      <c r="G140" s="49"/>
      <c r="H140" s="49"/>
      <c r="I140" s="49"/>
      <c r="J140" s="49"/>
      <c r="K140" s="49"/>
      <c r="L140" s="49"/>
      <c r="M140" s="49"/>
      <c r="N140" s="50"/>
    </row>
    <row r="141" spans="2:14" s="47" customFormat="1" ht="12" customHeight="1">
      <c r="B141" s="48"/>
      <c r="C141" s="48"/>
      <c r="D141" s="49"/>
      <c r="E141" s="49"/>
      <c r="F141" s="49"/>
      <c r="G141" s="49"/>
      <c r="H141" s="49"/>
      <c r="I141" s="49"/>
      <c r="J141" s="49"/>
      <c r="K141" s="49"/>
      <c r="L141" s="49"/>
      <c r="M141" s="49"/>
      <c r="N141" s="50"/>
    </row>
    <row r="142" spans="2:14" s="47" customFormat="1" ht="12" customHeight="1">
      <c r="B142" s="48"/>
      <c r="C142" s="48"/>
      <c r="D142" s="49"/>
      <c r="E142" s="49"/>
      <c r="F142" s="49"/>
      <c r="G142" s="49"/>
      <c r="H142" s="49"/>
      <c r="I142" s="49"/>
      <c r="J142" s="49"/>
      <c r="K142" s="49"/>
      <c r="L142" s="49"/>
      <c r="M142" s="49"/>
      <c r="N142" s="50"/>
    </row>
    <row r="143" spans="2:14" s="47" customFormat="1" ht="12" customHeight="1">
      <c r="B143" s="48"/>
      <c r="C143" s="48"/>
      <c r="D143" s="49"/>
      <c r="E143" s="49"/>
      <c r="F143" s="49"/>
      <c r="G143" s="49"/>
      <c r="H143" s="49"/>
      <c r="I143" s="49"/>
      <c r="J143" s="49"/>
      <c r="K143" s="49"/>
      <c r="L143" s="49"/>
      <c r="M143" s="49"/>
      <c r="N143" s="50"/>
    </row>
    <row r="144" spans="2:14" s="47" customFormat="1" ht="12" customHeight="1">
      <c r="B144" s="48"/>
      <c r="C144" s="48"/>
      <c r="D144" s="49"/>
      <c r="E144" s="49"/>
      <c r="F144" s="49"/>
      <c r="G144" s="49"/>
      <c r="H144" s="49"/>
      <c r="I144" s="49"/>
      <c r="J144" s="49"/>
      <c r="K144" s="49"/>
      <c r="L144" s="49"/>
      <c r="M144" s="49"/>
      <c r="N144" s="50"/>
    </row>
    <row r="145" spans="2:14" s="47" customFormat="1" ht="12" customHeight="1">
      <c r="B145" s="48"/>
      <c r="C145" s="48"/>
      <c r="D145" s="49"/>
      <c r="E145" s="49"/>
      <c r="F145" s="49"/>
      <c r="G145" s="49"/>
      <c r="H145" s="49"/>
      <c r="I145" s="49"/>
      <c r="J145" s="49"/>
      <c r="K145" s="49"/>
      <c r="L145" s="49"/>
      <c r="M145" s="49"/>
      <c r="N145" s="50"/>
    </row>
    <row r="146" spans="2:14" s="47" customFormat="1" ht="12" customHeight="1">
      <c r="B146" s="48"/>
      <c r="C146" s="48"/>
      <c r="D146" s="49"/>
      <c r="E146" s="49"/>
      <c r="F146" s="49"/>
      <c r="G146" s="49"/>
      <c r="H146" s="49"/>
      <c r="I146" s="49"/>
      <c r="J146" s="49"/>
      <c r="K146" s="49"/>
      <c r="L146" s="49"/>
      <c r="M146" s="49"/>
      <c r="N146" s="50"/>
    </row>
  </sheetData>
  <sheetProtection algorithmName="SHA-512" hashValue="lao345nrp/y9hfulXS1wPteU0U9nK+JLd2LK3pR7K918qOX15wRvNGzmTU7OzEryQ076Yi9D2qNgaw0Rz1tbYA==" saltValue="Oa89vH2pdmYYIFDPI9PNBw==" spinCount="100000" sheet="1" objects="1" scenarios="1"/>
  <mergeCells count="38">
    <mergeCell ref="B61:D61"/>
    <mergeCell ref="E61:G61"/>
    <mergeCell ref="B58:D58"/>
    <mergeCell ref="E58:G58"/>
    <mergeCell ref="B60:D60"/>
    <mergeCell ref="E60:G60"/>
    <mergeCell ref="B52:D52"/>
    <mergeCell ref="E52:G52"/>
    <mergeCell ref="B53:D53"/>
    <mergeCell ref="E53:G53"/>
    <mergeCell ref="C43:D43"/>
    <mergeCell ref="F43:G43"/>
    <mergeCell ref="C51:D51"/>
    <mergeCell ref="F51:G51"/>
    <mergeCell ref="C32:D32"/>
    <mergeCell ref="F32:G32"/>
    <mergeCell ref="C42:D42"/>
    <mergeCell ref="F42:G42"/>
    <mergeCell ref="B30:D30"/>
    <mergeCell ref="E30:G30"/>
    <mergeCell ref="B31:D31"/>
    <mergeCell ref="E31:G31"/>
    <mergeCell ref="C27:D27"/>
    <mergeCell ref="F27:G27"/>
    <mergeCell ref="B28:D28"/>
    <mergeCell ref="E28:G28"/>
    <mergeCell ref="C16:D16"/>
    <mergeCell ref="F16:G16"/>
    <mergeCell ref="C17:D17"/>
    <mergeCell ref="F17:G17"/>
    <mergeCell ref="B4:D4"/>
    <mergeCell ref="E4:G4"/>
    <mergeCell ref="B7:D7"/>
    <mergeCell ref="E7:G7"/>
    <mergeCell ref="C8:D8"/>
    <mergeCell ref="F8:G8"/>
    <mergeCell ref="B5:D5"/>
    <mergeCell ref="E5: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53E1-46AE-4CE3-BFB5-A98931171C80}">
  <dimension ref="A1:V117"/>
  <sheetViews>
    <sheetView zoomScaleNormal="100" workbookViewId="0">
      <selection activeCell="G1" sqref="G1"/>
    </sheetView>
  </sheetViews>
  <sheetFormatPr baseColWidth="10" defaultColWidth="8.81640625" defaultRowHeight="12" customHeight="1"/>
  <cols>
    <col min="1" max="1" width="1.453125" style="47" customWidth="1"/>
    <col min="2" max="3" width="2.7265625" style="47" customWidth="1"/>
    <col min="4" max="4" width="61.453125" style="47" customWidth="1"/>
    <col min="5" max="5" width="3.54296875" style="47" customWidth="1"/>
    <col min="6" max="6" width="6.54296875" style="47" customWidth="1"/>
    <col min="7" max="7" width="60.81640625" style="47" customWidth="1"/>
    <col min="8" max="9" width="15" style="47" customWidth="1"/>
    <col min="10" max="12" width="13.1796875" style="47" customWidth="1"/>
    <col min="13" max="14" width="16" style="47" customWidth="1"/>
    <col min="15" max="15" width="14.54296875" style="47" customWidth="1"/>
    <col min="16" max="16" width="13.7265625" style="47" customWidth="1"/>
    <col min="17" max="19" width="12.81640625" style="47" customWidth="1"/>
    <col min="20" max="20" width="12.54296875" style="47" customWidth="1"/>
    <col min="21" max="21" width="12.81640625" style="47" customWidth="1"/>
    <col min="22" max="22" width="14.7265625" style="47" customWidth="1"/>
    <col min="23" max="23" width="12.7265625" style="51" customWidth="1"/>
    <col min="24" max="24" width="14.453125" style="51" customWidth="1"/>
    <col min="25" max="25" width="14.1796875" style="51" customWidth="1"/>
    <col min="26" max="26" width="12.81640625" style="51" customWidth="1"/>
    <col min="27" max="27" width="12" style="51" customWidth="1"/>
    <col min="28" max="40" width="9.1796875" style="51"/>
    <col min="41" max="16384" width="8.81640625" style="51"/>
  </cols>
  <sheetData>
    <row r="1" spans="1:22" s="47" customFormat="1" ht="21">
      <c r="B1" s="201" t="s">
        <v>130</v>
      </c>
      <c r="C1" s="202"/>
    </row>
    <row r="2" spans="1:22" s="47" customFormat="1" ht="20.25" customHeight="1">
      <c r="B2" s="199" t="s">
        <v>114</v>
      </c>
      <c r="C2" s="202"/>
      <c r="G2" s="213"/>
    </row>
    <row r="3" spans="1:22" s="47" customFormat="1" ht="12" customHeight="1">
      <c r="B3" s="200"/>
      <c r="C3" s="199"/>
      <c r="D3" s="202"/>
      <c r="E3" s="49"/>
      <c r="F3" s="49"/>
      <c r="G3" s="49"/>
    </row>
    <row r="4" spans="1:22" s="73" customFormat="1" ht="22.5" customHeight="1">
      <c r="A4" s="50"/>
      <c r="B4" s="389" t="s">
        <v>18</v>
      </c>
      <c r="C4" s="390"/>
      <c r="D4" s="391"/>
      <c r="E4" s="392" t="s">
        <v>19</v>
      </c>
      <c r="F4" s="392"/>
      <c r="G4" s="393"/>
      <c r="H4" s="12" t="s">
        <v>33</v>
      </c>
      <c r="I4" s="12" t="s">
        <v>35</v>
      </c>
      <c r="J4" s="12" t="s">
        <v>36</v>
      </c>
      <c r="K4" s="12" t="s">
        <v>37</v>
      </c>
      <c r="L4" s="12" t="s">
        <v>38</v>
      </c>
      <c r="M4" s="12" t="s">
        <v>40</v>
      </c>
      <c r="N4" s="50"/>
      <c r="O4" s="50"/>
      <c r="P4" s="50"/>
      <c r="Q4" s="50"/>
      <c r="R4" s="50"/>
    </row>
    <row r="5" spans="1:22" ht="15" customHeight="1">
      <c r="B5" s="437" t="s">
        <v>6</v>
      </c>
      <c r="C5" s="438"/>
      <c r="D5" s="439"/>
      <c r="E5" s="405" t="s">
        <v>41</v>
      </c>
      <c r="F5" s="406"/>
      <c r="G5" s="407"/>
      <c r="H5" s="233">
        <v>45291</v>
      </c>
      <c r="I5" s="215">
        <v>45382</v>
      </c>
      <c r="J5" s="225">
        <v>45473</v>
      </c>
      <c r="K5" s="225">
        <v>45565</v>
      </c>
      <c r="L5" s="83">
        <v>45657</v>
      </c>
      <c r="M5" s="228">
        <v>45747</v>
      </c>
      <c r="S5" s="51"/>
      <c r="T5" s="51"/>
      <c r="U5" s="51"/>
      <c r="V5" s="51"/>
    </row>
    <row r="6" spans="1:22" s="58" customFormat="1" ht="14.5">
      <c r="A6" s="49"/>
      <c r="B6" s="52"/>
      <c r="C6" s="53"/>
      <c r="D6" s="78" t="s">
        <v>132</v>
      </c>
      <c r="E6" s="74"/>
      <c r="F6" s="74"/>
      <c r="G6" s="74" t="s">
        <v>133</v>
      </c>
      <c r="H6" s="244">
        <v>884.59</v>
      </c>
      <c r="I6" s="209">
        <v>982.38</v>
      </c>
      <c r="J6" s="216">
        <v>951.02</v>
      </c>
      <c r="K6" s="209">
        <v>896.25</v>
      </c>
      <c r="L6" s="55">
        <v>992.12</v>
      </c>
      <c r="M6" s="216">
        <v>946.1</v>
      </c>
      <c r="N6" s="49"/>
      <c r="O6" s="49"/>
      <c r="P6" s="49"/>
      <c r="Q6" s="49"/>
      <c r="R6" s="49"/>
    </row>
    <row r="7" spans="1:22" s="58" customFormat="1" ht="15" customHeight="1">
      <c r="A7" s="49"/>
      <c r="B7" s="394" t="s">
        <v>134</v>
      </c>
      <c r="C7" s="395"/>
      <c r="D7" s="396"/>
      <c r="E7" s="397" t="s">
        <v>135</v>
      </c>
      <c r="F7" s="398"/>
      <c r="G7" s="398"/>
      <c r="H7" s="217"/>
      <c r="I7" s="210"/>
      <c r="J7" s="217"/>
      <c r="K7" s="210"/>
      <c r="L7" s="56"/>
      <c r="M7" s="217"/>
      <c r="N7" s="49"/>
      <c r="O7" s="49"/>
      <c r="P7" s="49"/>
      <c r="Q7" s="49"/>
      <c r="R7" s="49"/>
    </row>
    <row r="8" spans="1:22" s="58" customFormat="1" ht="15" customHeight="1">
      <c r="A8" s="49"/>
      <c r="B8" s="52"/>
      <c r="C8" s="399" t="s">
        <v>136</v>
      </c>
      <c r="D8" s="400"/>
      <c r="E8" s="75"/>
      <c r="F8" s="401" t="s">
        <v>137</v>
      </c>
      <c r="G8" s="401"/>
      <c r="H8" s="218"/>
      <c r="I8" s="211"/>
      <c r="J8" s="218"/>
      <c r="K8" s="211"/>
      <c r="L8" s="59"/>
      <c r="M8" s="218"/>
      <c r="N8" s="49"/>
      <c r="O8" s="49"/>
      <c r="P8" s="49"/>
      <c r="Q8" s="49"/>
      <c r="R8" s="49"/>
    </row>
    <row r="9" spans="1:22" s="62" customFormat="1" ht="14.5">
      <c r="A9" s="49"/>
      <c r="B9" s="52"/>
      <c r="C9" s="53"/>
      <c r="D9" s="78" t="s">
        <v>138</v>
      </c>
      <c r="E9" s="74"/>
      <c r="F9" s="74"/>
      <c r="G9" s="74" t="s">
        <v>139</v>
      </c>
      <c r="H9" s="219">
        <v>40836.450785109482</v>
      </c>
      <c r="I9" s="212">
        <v>50755.360451149252</v>
      </c>
      <c r="J9" s="60">
        <v>54628.613488675321</v>
      </c>
      <c r="K9" s="60">
        <v>29798.061924686193</v>
      </c>
      <c r="L9" s="60">
        <v>33856.126275047376</v>
      </c>
      <c r="M9" s="219">
        <v>46705.546982348591</v>
      </c>
      <c r="N9" s="49"/>
      <c r="O9" s="49"/>
      <c r="P9" s="49"/>
      <c r="Q9" s="49"/>
      <c r="R9" s="49"/>
    </row>
    <row r="10" spans="1:22" s="62" customFormat="1" ht="14.5">
      <c r="A10" s="49"/>
      <c r="B10" s="52"/>
      <c r="C10" s="53"/>
      <c r="D10" s="78" t="s">
        <v>140</v>
      </c>
      <c r="E10" s="74"/>
      <c r="F10" s="74"/>
      <c r="G10" s="74" t="s">
        <v>141</v>
      </c>
      <c r="H10" s="219">
        <v>22097.74810929357</v>
      </c>
      <c r="I10" s="212">
        <v>19919.931187524176</v>
      </c>
      <c r="J10" s="60">
        <v>19115.138482892053</v>
      </c>
      <c r="K10" s="60">
        <v>36546.948953974897</v>
      </c>
      <c r="L10" s="60">
        <v>42168.924122082004</v>
      </c>
      <c r="M10" s="219">
        <v>35377.759222069544</v>
      </c>
      <c r="N10" s="49"/>
      <c r="O10" s="49"/>
      <c r="P10" s="49"/>
      <c r="Q10" s="49"/>
      <c r="R10" s="49"/>
    </row>
    <row r="11" spans="1:22" s="62" customFormat="1" ht="14.5">
      <c r="A11" s="49"/>
      <c r="B11" s="52"/>
      <c r="C11" s="53"/>
      <c r="D11" s="78" t="s">
        <v>142</v>
      </c>
      <c r="E11" s="74"/>
      <c r="F11" s="74"/>
      <c r="G11" s="74" t="s">
        <v>143</v>
      </c>
      <c r="H11" s="219">
        <v>2226.5478922438642</v>
      </c>
      <c r="I11" s="212">
        <v>3111.1932246177648</v>
      </c>
      <c r="J11" s="60">
        <v>4930.2906353178696</v>
      </c>
      <c r="K11" s="60">
        <v>5644.7564853556487</v>
      </c>
      <c r="L11" s="60">
        <v>2558.028262710156</v>
      </c>
      <c r="M11" s="219">
        <v>2442.602261917345</v>
      </c>
      <c r="N11" s="49"/>
      <c r="O11" s="49"/>
      <c r="P11" s="49"/>
      <c r="Q11" s="49"/>
      <c r="R11" s="49"/>
    </row>
    <row r="12" spans="1:22" s="62" customFormat="1" ht="14.5">
      <c r="A12" s="49"/>
      <c r="B12" s="52"/>
      <c r="C12" s="53"/>
      <c r="D12" s="78" t="s">
        <v>144</v>
      </c>
      <c r="E12" s="74"/>
      <c r="F12" s="74"/>
      <c r="G12" s="74" t="s">
        <v>145</v>
      </c>
      <c r="H12" s="219">
        <v>15113.082897161396</v>
      </c>
      <c r="I12" s="212">
        <v>18755.471406176835</v>
      </c>
      <c r="J12" s="60">
        <v>14637.887741582723</v>
      </c>
      <c r="K12" s="60">
        <v>14524.643793584379</v>
      </c>
      <c r="L12" s="60">
        <v>16315.688626375842</v>
      </c>
      <c r="M12" s="219">
        <v>20494.686608180953</v>
      </c>
      <c r="N12" s="49"/>
      <c r="O12" s="49"/>
      <c r="P12" s="49"/>
      <c r="Q12" s="49"/>
      <c r="R12" s="49"/>
    </row>
    <row r="13" spans="1:22" s="62" customFormat="1" ht="14.5">
      <c r="A13" s="49"/>
      <c r="B13" s="52"/>
      <c r="C13" s="53"/>
      <c r="D13" s="78" t="s">
        <v>146</v>
      </c>
      <c r="E13" s="74"/>
      <c r="F13" s="74"/>
      <c r="G13" s="74" t="s">
        <v>147</v>
      </c>
      <c r="H13" s="219">
        <v>565.24378525644647</v>
      </c>
      <c r="I13" s="212">
        <v>3011.1392740080214</v>
      </c>
      <c r="J13" s="60">
        <v>310.00820172025823</v>
      </c>
      <c r="K13" s="60">
        <v>935.53249651324961</v>
      </c>
      <c r="L13" s="60">
        <v>215.24815546506471</v>
      </c>
      <c r="M13" s="219">
        <v>951.5664306098721</v>
      </c>
      <c r="N13" s="49"/>
      <c r="O13" s="49"/>
      <c r="P13" s="49"/>
      <c r="Q13" s="49"/>
      <c r="R13" s="49"/>
    </row>
    <row r="14" spans="1:22" s="62" customFormat="1" ht="14.5">
      <c r="A14" s="49"/>
      <c r="B14" s="52"/>
      <c r="C14" s="53"/>
      <c r="D14" s="78" t="s">
        <v>148</v>
      </c>
      <c r="E14" s="74"/>
      <c r="F14" s="74"/>
      <c r="G14" s="74" t="s">
        <v>149</v>
      </c>
      <c r="H14" s="219">
        <v>8641.6724132083782</v>
      </c>
      <c r="I14" s="212">
        <v>9548.0557421771609</v>
      </c>
      <c r="J14" s="60">
        <v>7451.3827259153331</v>
      </c>
      <c r="K14" s="60">
        <v>4542.5461645746163</v>
      </c>
      <c r="L14" s="60">
        <v>6557.3368140950688</v>
      </c>
      <c r="M14" s="219">
        <v>6277.1810590846635</v>
      </c>
      <c r="N14" s="49"/>
      <c r="O14" s="49"/>
      <c r="P14" s="49"/>
      <c r="Q14" s="49"/>
      <c r="R14" s="49"/>
    </row>
    <row r="15" spans="1:22" s="62" customFormat="1" ht="15" customHeight="1">
      <c r="A15" s="49"/>
      <c r="B15" s="52"/>
      <c r="C15" s="53"/>
      <c r="D15" s="78" t="s">
        <v>150</v>
      </c>
      <c r="E15" s="74"/>
      <c r="F15" s="74"/>
      <c r="G15" s="74" t="s">
        <v>151</v>
      </c>
      <c r="H15" s="237">
        <v>0</v>
      </c>
      <c r="I15" s="212">
        <v>0</v>
      </c>
      <c r="J15" s="60">
        <v>0</v>
      </c>
      <c r="K15" s="60">
        <v>0</v>
      </c>
      <c r="L15" s="60">
        <v>4713.1748175623916</v>
      </c>
      <c r="M15" s="219">
        <v>4876.6937955818621</v>
      </c>
      <c r="N15" s="49"/>
      <c r="O15" s="49"/>
      <c r="P15" s="49"/>
      <c r="Q15" s="49"/>
      <c r="R15" s="49"/>
    </row>
    <row r="16" spans="1:22" s="62" customFormat="1" ht="15" customHeight="1">
      <c r="A16" s="49"/>
      <c r="B16" s="64"/>
      <c r="C16" s="414" t="s">
        <v>152</v>
      </c>
      <c r="D16" s="415"/>
      <c r="E16" s="76"/>
      <c r="F16" s="410" t="s">
        <v>153</v>
      </c>
      <c r="G16" s="411"/>
      <c r="H16" s="227">
        <v>89480.745882273142</v>
      </c>
      <c r="I16" s="65">
        <v>105101.15128565321</v>
      </c>
      <c r="J16" s="65">
        <v>101073.32127610355</v>
      </c>
      <c r="K16" s="65">
        <v>91992.489818688977</v>
      </c>
      <c r="L16" s="65">
        <v>106384.5270733379</v>
      </c>
      <c r="M16" s="220">
        <v>117126.03635979284</v>
      </c>
      <c r="N16" s="49"/>
      <c r="O16" s="49"/>
      <c r="P16" s="49"/>
      <c r="Q16" s="49"/>
      <c r="R16" s="49"/>
    </row>
    <row r="17" spans="1:18" s="62" customFormat="1" ht="15" customHeight="1">
      <c r="A17" s="49"/>
      <c r="B17" s="52"/>
      <c r="C17" s="416" t="s">
        <v>154</v>
      </c>
      <c r="D17" s="417"/>
      <c r="E17" s="75"/>
      <c r="F17" s="418" t="s">
        <v>155</v>
      </c>
      <c r="G17" s="419"/>
      <c r="H17" s="60">
        <v>0</v>
      </c>
      <c r="I17" s="60">
        <v>0</v>
      </c>
      <c r="J17" s="60">
        <v>0</v>
      </c>
      <c r="K17" s="60">
        <v>0</v>
      </c>
      <c r="L17" s="60">
        <v>0</v>
      </c>
      <c r="M17" s="219">
        <v>0</v>
      </c>
      <c r="N17" s="49"/>
      <c r="O17" s="49"/>
      <c r="P17" s="49"/>
      <c r="Q17" s="49"/>
      <c r="R17" s="49"/>
    </row>
    <row r="18" spans="1:18" s="62" customFormat="1" ht="14.5">
      <c r="A18" s="49"/>
      <c r="B18" s="52"/>
      <c r="C18" s="53"/>
      <c r="D18" s="78" t="s">
        <v>156</v>
      </c>
      <c r="E18" s="74"/>
      <c r="F18" s="74"/>
      <c r="G18" s="74" t="s">
        <v>157</v>
      </c>
      <c r="H18" s="60">
        <v>3887.6948642874099</v>
      </c>
      <c r="I18" s="60">
        <v>3489.6862721146604</v>
      </c>
      <c r="J18" s="60">
        <v>3574.0531219112113</v>
      </c>
      <c r="K18" s="60">
        <v>4541.0733612273361</v>
      </c>
      <c r="L18" s="60">
        <v>6819.3696327057214</v>
      </c>
      <c r="M18" s="219">
        <v>7132.4595708698871</v>
      </c>
      <c r="N18" s="49"/>
      <c r="O18" s="49"/>
      <c r="P18" s="49"/>
      <c r="Q18" s="49"/>
      <c r="R18" s="49"/>
    </row>
    <row r="19" spans="1:18" s="62" customFormat="1" ht="14.5">
      <c r="A19" s="49"/>
      <c r="B19" s="52"/>
      <c r="C19" s="53"/>
      <c r="D19" s="78" t="s">
        <v>158</v>
      </c>
      <c r="E19" s="74"/>
      <c r="F19" s="74"/>
      <c r="G19" s="74" t="s">
        <v>159</v>
      </c>
      <c r="H19" s="60">
        <v>1654.5665223436845</v>
      </c>
      <c r="I19" s="60">
        <v>14748.829373562165</v>
      </c>
      <c r="J19" s="60">
        <v>20137.155895775064</v>
      </c>
      <c r="K19" s="60">
        <v>23037.023152022317</v>
      </c>
      <c r="L19" s="60">
        <v>1117.9343224609927</v>
      </c>
      <c r="M19" s="219">
        <v>2115.2214353662403</v>
      </c>
      <c r="N19" s="49"/>
      <c r="O19" s="49"/>
      <c r="P19" s="49"/>
      <c r="Q19" s="49"/>
      <c r="R19" s="49"/>
    </row>
    <row r="20" spans="1:18" s="62" customFormat="1" ht="14.5">
      <c r="A20" s="49"/>
      <c r="B20" s="52"/>
      <c r="C20" s="53"/>
      <c r="D20" s="78" t="s">
        <v>160</v>
      </c>
      <c r="E20" s="74"/>
      <c r="F20" s="74"/>
      <c r="G20" s="74" t="s">
        <v>161</v>
      </c>
      <c r="H20" s="60">
        <v>0</v>
      </c>
      <c r="I20" s="60">
        <v>49.089965186587676</v>
      </c>
      <c r="J20" s="60">
        <v>45.191478622952197</v>
      </c>
      <c r="K20" s="60">
        <v>45.440446304044627</v>
      </c>
      <c r="L20" s="60">
        <v>140.16046445994436</v>
      </c>
      <c r="M20" s="219">
        <v>2812.1551633019762</v>
      </c>
      <c r="N20" s="49"/>
      <c r="O20" s="49"/>
      <c r="P20" s="49"/>
      <c r="Q20" s="49"/>
      <c r="R20" s="49"/>
    </row>
    <row r="21" spans="1:18" s="62" customFormat="1" ht="14.5">
      <c r="A21" s="49"/>
      <c r="B21" s="52"/>
      <c r="C21" s="53"/>
      <c r="D21" s="78" t="s">
        <v>162</v>
      </c>
      <c r="E21" s="74"/>
      <c r="F21" s="74"/>
      <c r="G21" s="74" t="s">
        <v>163</v>
      </c>
      <c r="H21" s="60">
        <v>92387.317288235223</v>
      </c>
      <c r="I21" s="60">
        <v>92716.973065412574</v>
      </c>
      <c r="J21" s="60">
        <v>86559.641227313827</v>
      </c>
      <c r="K21" s="60">
        <v>106035.7779637378</v>
      </c>
      <c r="L21" s="60">
        <v>90721.558884005965</v>
      </c>
      <c r="M21" s="219">
        <v>92850.294894831415</v>
      </c>
      <c r="N21" s="49"/>
      <c r="O21" s="49"/>
      <c r="P21" s="49"/>
      <c r="Q21" s="49"/>
      <c r="R21" s="49"/>
    </row>
    <row r="22" spans="1:18" s="62" customFormat="1" ht="14.5">
      <c r="A22" s="49"/>
      <c r="B22" s="52"/>
      <c r="C22" s="53"/>
      <c r="D22" s="78" t="s">
        <v>164</v>
      </c>
      <c r="E22" s="74"/>
      <c r="F22" s="74"/>
      <c r="G22" s="74" t="s">
        <v>165</v>
      </c>
      <c r="H22" s="60">
        <v>229506.59175437209</v>
      </c>
      <c r="I22" s="60">
        <v>214069.61053767381</v>
      </c>
      <c r="J22" s="60">
        <v>204896.65306723307</v>
      </c>
      <c r="K22" s="60">
        <v>160242.01283124127</v>
      </c>
      <c r="L22" s="60">
        <v>161924.32165463854</v>
      </c>
      <c r="M22" s="219">
        <v>172155.25842934151</v>
      </c>
      <c r="N22" s="49"/>
      <c r="O22" s="49"/>
      <c r="P22" s="49"/>
      <c r="Q22" s="49"/>
      <c r="R22" s="49"/>
    </row>
    <row r="23" spans="1:18" s="62" customFormat="1" ht="14.5">
      <c r="A23" s="49"/>
      <c r="B23" s="52"/>
      <c r="C23" s="53"/>
      <c r="D23" s="78" t="s">
        <v>166</v>
      </c>
      <c r="E23" s="74"/>
      <c r="F23" s="74"/>
      <c r="G23" s="74" t="s">
        <v>167</v>
      </c>
      <c r="H23" s="60">
        <v>195717.66241987812</v>
      </c>
      <c r="I23" s="60">
        <v>175340.71540544392</v>
      </c>
      <c r="J23" s="60">
        <v>177022.29185506087</v>
      </c>
      <c r="K23" s="60">
        <v>213151.23012552303</v>
      </c>
      <c r="L23" s="60">
        <v>193917.47369269846</v>
      </c>
      <c r="M23" s="219">
        <v>203187.2994398055</v>
      </c>
      <c r="N23" s="49"/>
      <c r="O23" s="49"/>
      <c r="P23" s="49"/>
      <c r="Q23" s="49"/>
      <c r="R23" s="49"/>
    </row>
    <row r="24" spans="1:18" s="62" customFormat="1" ht="14.5">
      <c r="A24" s="49"/>
      <c r="B24" s="52"/>
      <c r="C24" s="53"/>
      <c r="D24" s="78" t="s">
        <v>168</v>
      </c>
      <c r="E24" s="74"/>
      <c r="F24" s="74"/>
      <c r="G24" s="74" t="s">
        <v>169</v>
      </c>
      <c r="H24" s="60">
        <v>32267.556721192868</v>
      </c>
      <c r="I24" s="60">
        <v>27147.148761171848</v>
      </c>
      <c r="J24" s="60">
        <v>28415.335113877733</v>
      </c>
      <c r="K24" s="60">
        <v>30304.664993026498</v>
      </c>
      <c r="L24" s="60">
        <v>33782.209813329035</v>
      </c>
      <c r="M24" s="219">
        <v>34032.815770003173</v>
      </c>
      <c r="N24" s="49"/>
      <c r="O24" s="49"/>
      <c r="P24" s="49"/>
      <c r="Q24" s="49"/>
      <c r="R24" s="49"/>
    </row>
    <row r="25" spans="1:18" s="62" customFormat="1" ht="14.5">
      <c r="A25" s="49"/>
      <c r="B25" s="52"/>
      <c r="C25" s="53"/>
      <c r="D25" s="78" t="s">
        <v>170</v>
      </c>
      <c r="E25" s="74"/>
      <c r="F25" s="74"/>
      <c r="G25" s="74" t="s">
        <v>171</v>
      </c>
      <c r="H25" s="60">
        <v>4570.4902836342262</v>
      </c>
      <c r="I25" s="60">
        <v>4422.1747185406866</v>
      </c>
      <c r="J25" s="60">
        <v>4115.9418308763225</v>
      </c>
      <c r="K25" s="60">
        <v>4039.3885634588564</v>
      </c>
      <c r="L25" s="60">
        <v>3951.2579123493124</v>
      </c>
      <c r="M25" s="219">
        <v>3826.7011943769157</v>
      </c>
      <c r="N25" s="49"/>
      <c r="O25" s="49"/>
      <c r="P25" s="49"/>
      <c r="Q25" s="49"/>
      <c r="R25" s="49"/>
    </row>
    <row r="26" spans="1:18" s="62" customFormat="1" ht="15" customHeight="1">
      <c r="A26" s="49"/>
      <c r="B26" s="52"/>
      <c r="C26" s="53"/>
      <c r="D26" s="78" t="s">
        <v>172</v>
      </c>
      <c r="E26" s="74"/>
      <c r="F26" s="74"/>
      <c r="G26" s="74" t="s">
        <v>173</v>
      </c>
      <c r="H26" s="60">
        <v>17527.440961349326</v>
      </c>
      <c r="I26" s="60">
        <v>0</v>
      </c>
      <c r="J26" s="60">
        <v>15889.490231540873</v>
      </c>
      <c r="K26" s="60">
        <v>17418.013947001396</v>
      </c>
      <c r="L26" s="60">
        <v>1618.732612990364</v>
      </c>
      <c r="M26" s="219">
        <v>1630.9787548884894</v>
      </c>
      <c r="N26" s="49"/>
      <c r="O26" s="49"/>
      <c r="P26" s="49"/>
      <c r="Q26" s="49"/>
      <c r="R26" s="49"/>
    </row>
    <row r="27" spans="1:18" s="62" customFormat="1" ht="15" customHeight="1">
      <c r="A27" s="49"/>
      <c r="B27" s="64"/>
      <c r="C27" s="408" t="s">
        <v>174</v>
      </c>
      <c r="D27" s="409"/>
      <c r="E27" s="80"/>
      <c r="F27" s="410" t="s">
        <v>175</v>
      </c>
      <c r="G27" s="411"/>
      <c r="H27" s="66">
        <v>577519.32081529289</v>
      </c>
      <c r="I27" s="66">
        <v>531984.22809910623</v>
      </c>
      <c r="J27" s="66">
        <v>540655.75382221199</v>
      </c>
      <c r="K27" s="66">
        <v>558814.6253835425</v>
      </c>
      <c r="L27" s="66">
        <v>493993.01898963837</v>
      </c>
      <c r="M27" s="221">
        <v>519743.18465278513</v>
      </c>
      <c r="N27" s="49"/>
      <c r="O27" s="49"/>
      <c r="P27" s="49"/>
      <c r="Q27" s="49"/>
      <c r="R27" s="49"/>
    </row>
    <row r="28" spans="1:18" s="62" customFormat="1" ht="15" customHeight="1">
      <c r="A28" s="49"/>
      <c r="B28" s="412" t="s">
        <v>176</v>
      </c>
      <c r="C28" s="408"/>
      <c r="D28" s="409"/>
      <c r="E28" s="413" t="s">
        <v>177</v>
      </c>
      <c r="F28" s="410"/>
      <c r="G28" s="411"/>
      <c r="H28" s="65">
        <v>667000.06669756607</v>
      </c>
      <c r="I28" s="65">
        <v>637085.37938475946</v>
      </c>
      <c r="J28" s="65">
        <v>641729.07509831549</v>
      </c>
      <c r="K28" s="65">
        <v>650807.11520223157</v>
      </c>
      <c r="L28" s="65">
        <v>600377.54606297624</v>
      </c>
      <c r="M28" s="220">
        <v>636869.22101257788</v>
      </c>
      <c r="N28" s="49"/>
      <c r="O28" s="49"/>
      <c r="P28" s="49"/>
      <c r="Q28" s="49"/>
      <c r="R28" s="49"/>
    </row>
    <row r="29" spans="1:18" s="62" customFormat="1" ht="15" customHeight="1">
      <c r="A29" s="49"/>
      <c r="B29" s="52"/>
      <c r="C29" s="53"/>
      <c r="D29" s="78"/>
      <c r="E29" s="74"/>
      <c r="F29" s="74"/>
      <c r="G29" s="74"/>
      <c r="H29" s="60"/>
      <c r="I29" s="60"/>
      <c r="J29" s="60"/>
      <c r="K29" s="60"/>
      <c r="L29" s="60"/>
      <c r="M29" s="219"/>
      <c r="N29" s="49"/>
      <c r="O29" s="49"/>
      <c r="P29" s="49"/>
      <c r="Q29" s="49"/>
      <c r="R29" s="49"/>
    </row>
    <row r="30" spans="1:18" s="62" customFormat="1" ht="15" customHeight="1">
      <c r="A30" s="49"/>
      <c r="B30" s="423" t="s">
        <v>178</v>
      </c>
      <c r="C30" s="424"/>
      <c r="D30" s="425"/>
      <c r="E30" s="397" t="s">
        <v>179</v>
      </c>
      <c r="F30" s="398"/>
      <c r="G30" s="426"/>
      <c r="H30" s="67"/>
      <c r="I30" s="67"/>
      <c r="J30" s="67"/>
      <c r="K30" s="67"/>
      <c r="L30" s="67"/>
      <c r="M30" s="222"/>
      <c r="N30" s="49"/>
      <c r="O30" s="49"/>
      <c r="P30" s="49"/>
      <c r="Q30" s="49"/>
      <c r="R30" s="49"/>
    </row>
    <row r="31" spans="1:18" s="62" customFormat="1" ht="15" customHeight="1">
      <c r="A31" s="49"/>
      <c r="B31" s="423" t="s">
        <v>180</v>
      </c>
      <c r="C31" s="424"/>
      <c r="D31" s="425"/>
      <c r="E31" s="397" t="s">
        <v>181</v>
      </c>
      <c r="F31" s="398"/>
      <c r="G31" s="426"/>
      <c r="H31" s="67"/>
      <c r="I31" s="67"/>
      <c r="J31" s="67"/>
      <c r="K31" s="67"/>
      <c r="L31" s="67"/>
      <c r="M31" s="222"/>
      <c r="N31" s="49"/>
      <c r="O31" s="49"/>
      <c r="P31" s="49"/>
      <c r="Q31" s="49"/>
      <c r="R31" s="49"/>
    </row>
    <row r="32" spans="1:18" s="62" customFormat="1" ht="15" customHeight="1">
      <c r="A32" s="49"/>
      <c r="B32" s="52"/>
      <c r="C32" s="420" t="s">
        <v>182</v>
      </c>
      <c r="D32" s="421"/>
      <c r="E32" s="81"/>
      <c r="F32" s="401" t="s">
        <v>183</v>
      </c>
      <c r="G32" s="422"/>
      <c r="H32" s="60"/>
      <c r="I32" s="60"/>
      <c r="J32" s="60"/>
      <c r="K32" s="60"/>
      <c r="L32" s="60"/>
      <c r="M32" s="219"/>
      <c r="N32" s="49"/>
      <c r="O32" s="49"/>
      <c r="P32" s="49"/>
      <c r="Q32" s="49"/>
      <c r="R32" s="49"/>
    </row>
    <row r="33" spans="1:18" s="62" customFormat="1" ht="14.5">
      <c r="A33" s="49"/>
      <c r="B33" s="52"/>
      <c r="C33" s="53"/>
      <c r="D33" s="78" t="s">
        <v>184</v>
      </c>
      <c r="E33" s="74"/>
      <c r="F33" s="74"/>
      <c r="G33" s="74" t="s">
        <v>185</v>
      </c>
      <c r="H33" s="60">
        <v>1884.9150453882589</v>
      </c>
      <c r="I33" s="60">
        <v>2927.7998330584905</v>
      </c>
      <c r="J33" s="60">
        <v>6362.5770225652459</v>
      </c>
      <c r="K33" s="60">
        <v>6650.828451882845</v>
      </c>
      <c r="L33" s="60">
        <v>11381.219005765432</v>
      </c>
      <c r="M33" s="219">
        <v>11579.681851812704</v>
      </c>
      <c r="N33" s="49"/>
      <c r="O33" s="49"/>
      <c r="P33" s="49"/>
      <c r="Q33" s="49"/>
      <c r="R33" s="49"/>
    </row>
    <row r="34" spans="1:18" s="62" customFormat="1" ht="14.5">
      <c r="A34" s="49"/>
      <c r="B34" s="52"/>
      <c r="C34" s="53"/>
      <c r="D34" s="78" t="s">
        <v>186</v>
      </c>
      <c r="E34" s="74"/>
      <c r="F34" s="74"/>
      <c r="G34" s="74" t="s">
        <v>187</v>
      </c>
      <c r="H34" s="60">
        <v>1021.6201856227178</v>
      </c>
      <c r="I34" s="60">
        <v>989.75854557299624</v>
      </c>
      <c r="J34" s="60">
        <v>1027.4904839014953</v>
      </c>
      <c r="K34" s="60">
        <v>1021.1626220362622</v>
      </c>
      <c r="L34" s="60">
        <v>1093.0058863847116</v>
      </c>
      <c r="M34" s="219">
        <v>1058.9736814290243</v>
      </c>
      <c r="N34" s="49"/>
      <c r="O34" s="49"/>
      <c r="P34" s="49"/>
      <c r="Q34" s="49"/>
      <c r="R34" s="49"/>
    </row>
    <row r="35" spans="1:18" s="62" customFormat="1" ht="14.5">
      <c r="A35" s="49"/>
      <c r="B35" s="52"/>
      <c r="C35" s="53"/>
      <c r="D35" s="78" t="s">
        <v>188</v>
      </c>
      <c r="E35" s="74"/>
      <c r="F35" s="74"/>
      <c r="G35" s="74" t="s">
        <v>189</v>
      </c>
      <c r="H35" s="60">
        <v>12703.74184650516</v>
      </c>
      <c r="I35" s="60">
        <v>15301.224577047578</v>
      </c>
      <c r="J35" s="60">
        <v>28473.595718281424</v>
      </c>
      <c r="K35" s="60">
        <v>12857.324407252441</v>
      </c>
      <c r="L35" s="60">
        <v>22257.95569084385</v>
      </c>
      <c r="M35" s="219">
        <v>28544.422365500475</v>
      </c>
      <c r="N35" s="49"/>
      <c r="O35" s="49"/>
      <c r="P35" s="49"/>
      <c r="Q35" s="49"/>
      <c r="R35" s="49"/>
    </row>
    <row r="36" spans="1:18" s="62" customFormat="1" ht="14.5">
      <c r="A36" s="49"/>
      <c r="B36" s="52"/>
      <c r="C36" s="53"/>
      <c r="D36" s="78" t="s">
        <v>190</v>
      </c>
      <c r="E36" s="74"/>
      <c r="F36" s="74"/>
      <c r="G36" s="74" t="s">
        <v>191</v>
      </c>
      <c r="H36" s="60">
        <v>126.02674685447495</v>
      </c>
      <c r="I36" s="60">
        <v>4585.2399275229545</v>
      </c>
      <c r="J36" s="60">
        <v>375.87327290698408</v>
      </c>
      <c r="K36" s="60">
        <v>125.39916317991631</v>
      </c>
      <c r="L36" s="60">
        <v>118.31330887392654</v>
      </c>
      <c r="M36" s="219">
        <v>2661.9828770743052</v>
      </c>
      <c r="N36" s="49"/>
      <c r="O36" s="49"/>
      <c r="P36" s="49"/>
      <c r="Q36" s="49"/>
      <c r="R36" s="49"/>
    </row>
    <row r="37" spans="1:18" s="62" customFormat="1" ht="14.5">
      <c r="A37" s="49"/>
      <c r="B37" s="52"/>
      <c r="C37" s="54"/>
      <c r="D37" s="79" t="s">
        <v>192</v>
      </c>
      <c r="E37" s="74"/>
      <c r="F37" s="74"/>
      <c r="G37" s="74" t="s">
        <v>193</v>
      </c>
      <c r="H37" s="60">
        <v>10057.591652630032</v>
      </c>
      <c r="I37" s="60">
        <v>290.07206987112932</v>
      </c>
      <c r="J37" s="60">
        <v>3996.1651700279699</v>
      </c>
      <c r="K37" s="60">
        <v>2665.7104602510462</v>
      </c>
      <c r="L37" s="60">
        <v>6975.8759021086162</v>
      </c>
      <c r="M37" s="219">
        <v>9755.5237289927063</v>
      </c>
      <c r="N37" s="49"/>
      <c r="O37" s="49"/>
      <c r="P37" s="49"/>
      <c r="Q37" s="49"/>
      <c r="R37" s="49"/>
    </row>
    <row r="38" spans="1:18" s="62" customFormat="1" ht="14.5">
      <c r="A38" s="49"/>
      <c r="B38" s="52"/>
      <c r="C38" s="54"/>
      <c r="D38" s="79" t="s">
        <v>194</v>
      </c>
      <c r="E38" s="74"/>
      <c r="F38" s="74"/>
      <c r="G38" s="77" t="s">
        <v>195</v>
      </c>
      <c r="H38" s="60">
        <v>6929.1027481658166</v>
      </c>
      <c r="I38" s="60">
        <v>19071.771615871658</v>
      </c>
      <c r="J38" s="60">
        <v>4324.9216630565079</v>
      </c>
      <c r="K38" s="60">
        <v>5503.7020920502091</v>
      </c>
      <c r="L38" s="60">
        <v>7372.1061968310287</v>
      </c>
      <c r="M38" s="219">
        <v>4883.4129584610509</v>
      </c>
      <c r="N38" s="49"/>
      <c r="O38" s="49"/>
      <c r="P38" s="49"/>
      <c r="Q38" s="49"/>
      <c r="R38" s="49"/>
    </row>
    <row r="39" spans="1:18" s="62" customFormat="1" ht="14.5">
      <c r="A39" s="49"/>
      <c r="B39" s="52"/>
      <c r="C39" s="53"/>
      <c r="D39" s="78" t="s">
        <v>196</v>
      </c>
      <c r="E39" s="74"/>
      <c r="F39" s="74"/>
      <c r="G39" s="74" t="s">
        <v>197</v>
      </c>
      <c r="H39" s="60">
        <v>0</v>
      </c>
      <c r="I39" s="60">
        <v>3634.6261120951158</v>
      </c>
      <c r="J39" s="60">
        <v>76.168745136800496</v>
      </c>
      <c r="K39" s="60">
        <v>5.4036262203626224</v>
      </c>
      <c r="L39" s="60">
        <v>5.1032133209692372</v>
      </c>
      <c r="M39" s="219">
        <v>5.3905506817461157</v>
      </c>
      <c r="N39" s="49"/>
      <c r="O39" s="49"/>
      <c r="P39" s="49"/>
      <c r="Q39" s="49"/>
      <c r="R39" s="49"/>
    </row>
    <row r="40" spans="1:18" s="62" customFormat="1" ht="15" customHeight="1">
      <c r="A40" s="49"/>
      <c r="B40" s="52"/>
      <c r="C40" s="53"/>
      <c r="D40" s="78" t="s">
        <v>198</v>
      </c>
      <c r="E40" s="74"/>
      <c r="F40" s="74"/>
      <c r="G40" s="74" t="s">
        <v>199</v>
      </c>
      <c r="H40" s="60">
        <v>2540.137238720763</v>
      </c>
      <c r="I40" s="60">
        <v>2864.1279342006151</v>
      </c>
      <c r="J40" s="60">
        <v>4594.8697188282058</v>
      </c>
      <c r="K40" s="60">
        <v>3608.9417015341701</v>
      </c>
      <c r="L40" s="60">
        <v>2348.5394911905819</v>
      </c>
      <c r="M40" s="219">
        <v>1943.0821266250925</v>
      </c>
      <c r="N40" s="49"/>
      <c r="O40" s="49"/>
      <c r="P40" s="49"/>
      <c r="Q40" s="49"/>
      <c r="R40" s="49"/>
    </row>
    <row r="41" spans="1:18" s="62" customFormat="1" ht="15" customHeight="1">
      <c r="A41" s="49"/>
      <c r="B41" s="52"/>
      <c r="C41" s="53"/>
      <c r="D41" s="78"/>
      <c r="E41" s="74"/>
      <c r="F41" s="74"/>
      <c r="G41" s="74"/>
      <c r="H41" s="60">
        <v>0</v>
      </c>
      <c r="I41" s="60">
        <v>0</v>
      </c>
      <c r="J41" s="60">
        <v>0</v>
      </c>
      <c r="K41" s="60">
        <v>0</v>
      </c>
      <c r="L41" s="60">
        <v>872.52449300487842</v>
      </c>
      <c r="M41" s="219">
        <v>854.96564845153785</v>
      </c>
      <c r="N41" s="49"/>
      <c r="O41" s="49"/>
      <c r="P41" s="49"/>
      <c r="Q41" s="49"/>
      <c r="R41" s="49"/>
    </row>
    <row r="42" spans="1:18" s="62" customFormat="1" ht="15" customHeight="1">
      <c r="A42" s="49"/>
      <c r="B42" s="64"/>
      <c r="C42" s="408" t="s">
        <v>202</v>
      </c>
      <c r="D42" s="409"/>
      <c r="E42" s="80"/>
      <c r="F42" s="410" t="s">
        <v>203</v>
      </c>
      <c r="G42" s="411"/>
      <c r="H42" s="65">
        <v>35263.135463887222</v>
      </c>
      <c r="I42" s="65">
        <v>49664.620615240536</v>
      </c>
      <c r="J42" s="65">
        <v>49231.661794704632</v>
      </c>
      <c r="K42" s="65">
        <v>32438.472524407254</v>
      </c>
      <c r="L42" s="65">
        <v>52424.643188323993</v>
      </c>
      <c r="M42" s="220">
        <v>61287.435789028641</v>
      </c>
      <c r="N42" s="49"/>
      <c r="O42" s="49"/>
      <c r="P42" s="49"/>
      <c r="Q42" s="49"/>
      <c r="R42" s="49"/>
    </row>
    <row r="43" spans="1:18" s="62" customFormat="1" ht="15" customHeight="1">
      <c r="A43" s="49"/>
      <c r="B43" s="52"/>
      <c r="C43" s="428" t="s">
        <v>204</v>
      </c>
      <c r="D43" s="429"/>
      <c r="E43" s="81"/>
      <c r="F43" s="418" t="s">
        <v>205</v>
      </c>
      <c r="G43" s="419"/>
      <c r="H43" s="60"/>
      <c r="I43" s="60"/>
      <c r="J43" s="60"/>
      <c r="K43" s="60"/>
      <c r="L43" s="60"/>
      <c r="M43" s="219"/>
      <c r="N43" s="49"/>
      <c r="O43" s="49"/>
      <c r="P43" s="49"/>
      <c r="Q43" s="49"/>
      <c r="R43" s="49"/>
    </row>
    <row r="44" spans="1:18" s="62" customFormat="1" ht="14.5">
      <c r="A44" s="49"/>
      <c r="B44" s="52"/>
      <c r="C44" s="53"/>
      <c r="D44" s="78" t="s">
        <v>206</v>
      </c>
      <c r="E44" s="74"/>
      <c r="F44" s="74"/>
      <c r="G44" s="74" t="s">
        <v>199</v>
      </c>
      <c r="H44" s="60">
        <v>2945.9534925784824</v>
      </c>
      <c r="I44" s="60">
        <v>12.905393025102303</v>
      </c>
      <c r="J44" s="60">
        <v>832.50194527980489</v>
      </c>
      <c r="K44" s="60">
        <v>0</v>
      </c>
      <c r="L44" s="60">
        <v>2730.1425230818854</v>
      </c>
      <c r="M44" s="219">
        <v>2858.0488320473523</v>
      </c>
      <c r="N44" s="49"/>
      <c r="O44" s="49"/>
      <c r="P44" s="49"/>
      <c r="Q44" s="49"/>
      <c r="R44" s="49"/>
    </row>
    <row r="45" spans="1:18" s="62" customFormat="1" ht="21.75" customHeight="1">
      <c r="A45" s="49"/>
      <c r="B45" s="52"/>
      <c r="C45" s="54"/>
      <c r="D45" s="79" t="s">
        <v>207</v>
      </c>
      <c r="E45" s="74"/>
      <c r="F45" s="74"/>
      <c r="G45" s="77" t="s">
        <v>208</v>
      </c>
      <c r="H45" s="60">
        <v>4619.0121977413264</v>
      </c>
      <c r="I45" s="60">
        <v>4493.0251023025712</v>
      </c>
      <c r="J45" s="60">
        <v>4215.8114445542678</v>
      </c>
      <c r="K45" s="60">
        <v>4036.67949790795</v>
      </c>
      <c r="L45" s="60">
        <v>3943.233681409507</v>
      </c>
      <c r="M45" s="219">
        <v>3754.3991121445933</v>
      </c>
      <c r="N45" s="49"/>
      <c r="O45" s="49"/>
      <c r="P45" s="49"/>
      <c r="Q45" s="49"/>
      <c r="R45" s="49"/>
    </row>
    <row r="46" spans="1:18" s="62" customFormat="1" ht="14.5">
      <c r="A46" s="49"/>
      <c r="B46" s="52"/>
      <c r="C46" s="54"/>
      <c r="D46" s="78" t="s">
        <v>209</v>
      </c>
      <c r="E46" s="74"/>
      <c r="F46" s="74"/>
      <c r="G46" s="77" t="s">
        <v>210</v>
      </c>
      <c r="H46" s="60">
        <v>0</v>
      </c>
      <c r="I46" s="60">
        <v>183.7496691707893</v>
      </c>
      <c r="J46" s="60">
        <v>143.86553384786862</v>
      </c>
      <c r="K46" s="60">
        <v>144.62482566248258</v>
      </c>
      <c r="L46" s="60">
        <v>141.33673345966213</v>
      </c>
      <c r="M46" s="219">
        <v>141.28527639784377</v>
      </c>
      <c r="N46" s="49"/>
      <c r="O46" s="49"/>
      <c r="P46" s="49"/>
      <c r="Q46" s="49"/>
      <c r="R46" s="49"/>
    </row>
    <row r="47" spans="1:18" s="62" customFormat="1" ht="14.5">
      <c r="A47" s="49"/>
      <c r="B47" s="52"/>
      <c r="C47" s="54"/>
      <c r="D47" s="79" t="s">
        <v>211</v>
      </c>
      <c r="E47" s="74"/>
      <c r="F47" s="74"/>
      <c r="G47" s="77" t="s">
        <v>212</v>
      </c>
      <c r="H47" s="60">
        <v>300.92472218768017</v>
      </c>
      <c r="I47" s="60">
        <v>329.31452187544534</v>
      </c>
      <c r="J47" s="60">
        <v>309.56657062942946</v>
      </c>
      <c r="K47" s="60">
        <v>435.19665271966528</v>
      </c>
      <c r="L47" s="60">
        <v>382.8428012740394</v>
      </c>
      <c r="M47" s="219">
        <v>418.32258746432723</v>
      </c>
      <c r="N47" s="49"/>
      <c r="O47" s="49"/>
      <c r="P47" s="49"/>
      <c r="Q47" s="49"/>
      <c r="R47" s="49"/>
    </row>
    <row r="48" spans="1:18" s="62" customFormat="1" ht="18.75" customHeight="1">
      <c r="A48" s="49"/>
      <c r="B48" s="52"/>
      <c r="C48" s="54"/>
      <c r="D48" s="79" t="s">
        <v>213</v>
      </c>
      <c r="E48" s="74"/>
      <c r="F48" s="74"/>
      <c r="G48" s="74" t="s">
        <v>214</v>
      </c>
      <c r="H48" s="60">
        <v>65539.300692976409</v>
      </c>
      <c r="I48" s="60">
        <v>46052.466459007715</v>
      </c>
      <c r="J48" s="60">
        <v>61343.063237366201</v>
      </c>
      <c r="K48" s="60">
        <v>55750.222594142258</v>
      </c>
      <c r="L48" s="60">
        <v>35282.552513808812</v>
      </c>
      <c r="M48" s="219">
        <v>36595.116795264774</v>
      </c>
      <c r="N48" s="49"/>
      <c r="O48" s="49"/>
      <c r="P48" s="49"/>
      <c r="Q48" s="49"/>
      <c r="R48" s="49"/>
    </row>
    <row r="49" spans="1:18" s="62" customFormat="1" ht="15" customHeight="1">
      <c r="A49" s="49"/>
      <c r="B49" s="52"/>
      <c r="C49" s="54"/>
      <c r="D49" s="79" t="s">
        <v>215</v>
      </c>
      <c r="E49" s="74"/>
      <c r="F49" s="74"/>
      <c r="G49" s="74" t="s">
        <v>216</v>
      </c>
      <c r="H49" s="60">
        <v>4700.0644366316601</v>
      </c>
      <c r="I49" s="60">
        <v>3741.9847716769477</v>
      </c>
      <c r="J49" s="60">
        <v>3318.187840423966</v>
      </c>
      <c r="K49" s="60">
        <v>3528.2320781032076</v>
      </c>
      <c r="L49" s="60">
        <v>4859.963512478329</v>
      </c>
      <c r="M49" s="219">
        <v>4760.5062889757955</v>
      </c>
      <c r="N49" s="49"/>
      <c r="O49" s="49"/>
      <c r="P49" s="49"/>
      <c r="Q49" s="49"/>
      <c r="R49" s="49"/>
    </row>
    <row r="50" spans="1:18" s="62" customFormat="1" ht="15" customHeight="1">
      <c r="A50" s="49"/>
      <c r="B50" s="52"/>
      <c r="C50" s="53"/>
      <c r="D50" s="79" t="s">
        <v>217</v>
      </c>
      <c r="E50" s="74"/>
      <c r="F50" s="74"/>
      <c r="G50" s="74" t="s">
        <v>218</v>
      </c>
      <c r="H50" s="60">
        <v>7929.9879040007236</v>
      </c>
      <c r="I50" s="60">
        <v>9952.6486695576059</v>
      </c>
      <c r="J50" s="60">
        <v>9302.5688208449883</v>
      </c>
      <c r="K50" s="60">
        <v>10663.328312412832</v>
      </c>
      <c r="L50" s="60">
        <v>6368.4755876305289</v>
      </c>
      <c r="M50" s="219">
        <v>6671.3497516118805</v>
      </c>
      <c r="N50" s="49"/>
      <c r="O50" s="49"/>
      <c r="P50" s="49"/>
      <c r="Q50" s="49"/>
      <c r="R50" s="49"/>
    </row>
    <row r="51" spans="1:18" s="62" customFormat="1" ht="15" customHeight="1">
      <c r="A51" s="49"/>
      <c r="B51" s="64"/>
      <c r="C51" s="408" t="s">
        <v>219</v>
      </c>
      <c r="D51" s="409"/>
      <c r="E51" s="80"/>
      <c r="F51" s="410" t="s">
        <v>220</v>
      </c>
      <c r="G51" s="411"/>
      <c r="H51" s="66">
        <v>86035.243446116277</v>
      </c>
      <c r="I51" s="66">
        <v>64766.094586616178</v>
      </c>
      <c r="J51" s="66">
        <v>79465.565392946519</v>
      </c>
      <c r="K51" s="66">
        <v>74558.283960948393</v>
      </c>
      <c r="L51" s="66">
        <v>53708.547353142763</v>
      </c>
      <c r="M51" s="221">
        <v>55199.02864390656</v>
      </c>
      <c r="N51" s="49"/>
      <c r="O51" s="49"/>
      <c r="P51" s="49"/>
      <c r="Q51" s="49"/>
      <c r="R51" s="49"/>
    </row>
    <row r="52" spans="1:18" s="62" customFormat="1" ht="15" customHeight="1">
      <c r="A52" s="49"/>
      <c r="B52" s="412" t="s">
        <v>221</v>
      </c>
      <c r="C52" s="408"/>
      <c r="D52" s="409"/>
      <c r="E52" s="413" t="s">
        <v>222</v>
      </c>
      <c r="F52" s="410"/>
      <c r="G52" s="411"/>
      <c r="H52" s="65">
        <v>121298.37891000351</v>
      </c>
      <c r="I52" s="65">
        <v>114430.71520185671</v>
      </c>
      <c r="J52" s="65">
        <v>128697.22718765115</v>
      </c>
      <c r="K52" s="65">
        <v>106996.75648535565</v>
      </c>
      <c r="L52" s="65">
        <v>106133.19054146676</v>
      </c>
      <c r="M52" s="220">
        <v>116486.4644329352</v>
      </c>
      <c r="N52" s="49"/>
      <c r="O52" s="49"/>
      <c r="P52" s="49"/>
      <c r="Q52" s="49"/>
      <c r="R52" s="49"/>
    </row>
    <row r="53" spans="1:18" s="62" customFormat="1" ht="15" customHeight="1">
      <c r="A53" s="49"/>
      <c r="B53" s="427" t="s">
        <v>223</v>
      </c>
      <c r="C53" s="428"/>
      <c r="D53" s="429"/>
      <c r="E53" s="430" t="s">
        <v>224</v>
      </c>
      <c r="F53" s="418"/>
      <c r="G53" s="419"/>
      <c r="H53" s="60"/>
      <c r="I53" s="60"/>
      <c r="J53" s="60"/>
      <c r="K53" s="60"/>
      <c r="L53" s="60"/>
      <c r="M53" s="219"/>
      <c r="N53" s="49"/>
      <c r="O53" s="49"/>
      <c r="P53" s="49"/>
      <c r="Q53" s="49"/>
      <c r="R53" s="49"/>
    </row>
    <row r="54" spans="1:18" s="62" customFormat="1" ht="14.5">
      <c r="A54" s="49"/>
      <c r="B54" s="52"/>
      <c r="C54" s="54"/>
      <c r="D54" s="78" t="s">
        <v>225</v>
      </c>
      <c r="E54" s="74"/>
      <c r="F54" s="74"/>
      <c r="G54" s="74" t="s">
        <v>226</v>
      </c>
      <c r="H54" s="60">
        <v>308967.79411930952</v>
      </c>
      <c r="I54" s="60">
        <v>282963.02041979681</v>
      </c>
      <c r="J54" s="60">
        <v>319434.5071607327</v>
      </c>
      <c r="K54" s="60">
        <v>331694.08423988841</v>
      </c>
      <c r="L54" s="60">
        <v>299644.83631012379</v>
      </c>
      <c r="M54" s="219">
        <v>314220.09829827712</v>
      </c>
      <c r="N54" s="49"/>
      <c r="O54" s="49"/>
      <c r="P54" s="49"/>
      <c r="Q54" s="49"/>
      <c r="R54" s="49"/>
    </row>
    <row r="55" spans="1:18" s="62" customFormat="1" ht="15" customHeight="1">
      <c r="A55" s="49"/>
      <c r="B55" s="52"/>
      <c r="C55" s="54"/>
      <c r="D55" s="78" t="s">
        <v>227</v>
      </c>
      <c r="E55" s="74"/>
      <c r="F55" s="74"/>
      <c r="G55" s="74" t="s">
        <v>228</v>
      </c>
      <c r="H55" s="60">
        <v>17504.685786635615</v>
      </c>
      <c r="I55" s="60">
        <v>15762.199963354304</v>
      </c>
      <c r="J55" s="60">
        <v>19592.550104098758</v>
      </c>
      <c r="K55" s="60">
        <v>33526.783821478384</v>
      </c>
      <c r="L55" s="60">
        <v>26625.210660000805</v>
      </c>
      <c r="M55" s="219">
        <v>32250.819152309479</v>
      </c>
      <c r="N55" s="49"/>
      <c r="O55" s="49"/>
      <c r="P55" s="49"/>
      <c r="Q55" s="49"/>
      <c r="R55" s="49"/>
    </row>
    <row r="56" spans="1:18" s="62" customFormat="1" ht="15" customHeight="1">
      <c r="A56" s="49"/>
      <c r="B56" s="52"/>
      <c r="C56" s="54"/>
      <c r="D56" s="78"/>
      <c r="E56" s="74"/>
      <c r="F56" s="74"/>
      <c r="G56" s="74"/>
      <c r="H56" s="60">
        <v>0</v>
      </c>
      <c r="I56" s="60">
        <v>338.16954742563979</v>
      </c>
      <c r="J56" s="60">
        <v>0</v>
      </c>
      <c r="K56" s="60">
        <v>0</v>
      </c>
      <c r="L56" s="60">
        <v>0</v>
      </c>
      <c r="M56" s="219">
        <v>131039.29711446993</v>
      </c>
      <c r="N56" s="49"/>
      <c r="O56" s="49"/>
      <c r="P56" s="49"/>
      <c r="Q56" s="49"/>
      <c r="R56" s="49"/>
    </row>
    <row r="57" spans="1:18" s="62" customFormat="1" ht="15" customHeight="1">
      <c r="A57" s="49"/>
      <c r="B57" s="52"/>
      <c r="C57" s="54"/>
      <c r="D57" s="78" t="s">
        <v>231</v>
      </c>
      <c r="E57" s="74"/>
      <c r="F57" s="74"/>
      <c r="G57" s="74" t="s">
        <v>232</v>
      </c>
      <c r="H57" s="63">
        <v>154957.86974756667</v>
      </c>
      <c r="I57" s="63">
        <v>160311.96074838657</v>
      </c>
      <c r="J57" s="63">
        <v>129370.68831360014</v>
      </c>
      <c r="K57" s="63">
        <v>133501.6290097629</v>
      </c>
      <c r="L57" s="63">
        <v>125409.62081199855</v>
      </c>
      <c r="M57" s="223">
        <v>883.8251770425959</v>
      </c>
      <c r="N57" s="49"/>
      <c r="O57" s="49"/>
      <c r="P57" s="49"/>
      <c r="Q57" s="49"/>
      <c r="R57" s="49"/>
    </row>
    <row r="58" spans="1:18" s="47" customFormat="1" ht="26.5" customHeight="1">
      <c r="A58" s="49"/>
      <c r="B58" s="412" t="s">
        <v>233</v>
      </c>
      <c r="C58" s="408"/>
      <c r="D58" s="409"/>
      <c r="E58" s="413" t="s">
        <v>234</v>
      </c>
      <c r="F58" s="410"/>
      <c r="G58" s="411"/>
      <c r="H58" s="65">
        <v>481430.34965351177</v>
      </c>
      <c r="I58" s="65">
        <v>459375.35067896335</v>
      </c>
      <c r="J58" s="65">
        <v>468397.74557843158</v>
      </c>
      <c r="K58" s="65">
        <v>498722.49707112974</v>
      </c>
      <c r="L58" s="65">
        <v>451679.66778212314</v>
      </c>
      <c r="M58" s="220">
        <v>478394.03974209912</v>
      </c>
      <c r="N58" s="49"/>
      <c r="O58" s="49"/>
    </row>
    <row r="59" spans="1:18" s="47" customFormat="1" ht="26.5" customHeight="1">
      <c r="B59" s="52"/>
      <c r="C59" s="54"/>
      <c r="D59" s="78" t="s">
        <v>95</v>
      </c>
      <c r="E59" s="74"/>
      <c r="F59" s="74"/>
      <c r="G59" s="74" t="s">
        <v>235</v>
      </c>
      <c r="H59" s="63">
        <v>64271.338134050799</v>
      </c>
      <c r="I59" s="63">
        <v>63279.313503939411</v>
      </c>
      <c r="J59" s="63">
        <v>44634.10233223276</v>
      </c>
      <c r="K59" s="63">
        <v>45087.861645746161</v>
      </c>
      <c r="L59" s="63">
        <v>42564.687739386361</v>
      </c>
      <c r="M59" s="223">
        <v>41969.691364549202</v>
      </c>
    </row>
    <row r="60" spans="1:18" s="47" customFormat="1" ht="26.5" customHeight="1">
      <c r="B60" s="412" t="s">
        <v>236</v>
      </c>
      <c r="C60" s="408"/>
      <c r="D60" s="409"/>
      <c r="E60" s="413" t="s">
        <v>237</v>
      </c>
      <c r="F60" s="410"/>
      <c r="G60" s="411"/>
      <c r="H60" s="66">
        <v>545701.68778756261</v>
      </c>
      <c r="I60" s="66">
        <v>522654.66418290272</v>
      </c>
      <c r="J60" s="66">
        <v>513031.84791066434</v>
      </c>
      <c r="K60" s="66">
        <v>543810.3587168759</v>
      </c>
      <c r="L60" s="66">
        <v>494244.35552150948</v>
      </c>
      <c r="M60" s="221">
        <v>520363.73110664834</v>
      </c>
    </row>
    <row r="61" spans="1:18" s="47" customFormat="1" ht="26.5" customHeight="1">
      <c r="B61" s="431" t="s">
        <v>238</v>
      </c>
      <c r="C61" s="432"/>
      <c r="D61" s="433"/>
      <c r="E61" s="434" t="s">
        <v>239</v>
      </c>
      <c r="F61" s="435"/>
      <c r="G61" s="436"/>
      <c r="H61" s="69">
        <v>667000.06669756607</v>
      </c>
      <c r="I61" s="69">
        <v>637085.37938475946</v>
      </c>
      <c r="J61" s="69">
        <v>641729.07509831549</v>
      </c>
      <c r="K61" s="69">
        <v>650807.11520223157</v>
      </c>
      <c r="L61" s="69">
        <v>600377.54606297624</v>
      </c>
      <c r="M61" s="224">
        <v>636850.19553958357</v>
      </c>
    </row>
    <row r="62" spans="1:18" s="47" customFormat="1" ht="12" customHeight="1"/>
    <row r="63" spans="1:18" s="47" customFormat="1" ht="12" customHeight="1"/>
    <row r="64" spans="1:18" s="47" customFormat="1" ht="12" customHeight="1"/>
    <row r="65" s="47" customFormat="1" ht="12" customHeight="1"/>
    <row r="66" s="47" customFormat="1" ht="12" customHeight="1"/>
    <row r="67" s="47" customFormat="1" ht="12" customHeight="1"/>
    <row r="68" s="47" customFormat="1" ht="12" customHeight="1"/>
    <row r="69" s="47" customFormat="1" ht="12" customHeight="1"/>
    <row r="70" s="47" customFormat="1" ht="12" customHeight="1"/>
    <row r="71" s="47" customFormat="1" ht="12" customHeight="1"/>
    <row r="72" s="47" customFormat="1" ht="12" customHeight="1"/>
    <row r="73" s="47" customFormat="1" ht="12" customHeight="1"/>
    <row r="74" s="47" customFormat="1" ht="12" customHeight="1"/>
    <row r="75" s="47" customFormat="1" ht="12" customHeight="1"/>
    <row r="76" s="47" customFormat="1" ht="12" customHeight="1"/>
    <row r="77" s="47" customFormat="1" ht="12" customHeight="1"/>
    <row r="78" s="47" customFormat="1" ht="12" customHeight="1"/>
    <row r="79" s="47" customFormat="1" ht="12" customHeight="1"/>
    <row r="80" s="47" customFormat="1" ht="12" customHeight="1"/>
    <row r="81" s="47" customFormat="1" ht="12" customHeight="1"/>
    <row r="82" s="47" customFormat="1" ht="12" customHeight="1"/>
    <row r="83" s="47" customFormat="1" ht="12" customHeight="1"/>
    <row r="84" s="47" customFormat="1" ht="12" customHeight="1"/>
    <row r="85" s="47" customFormat="1" ht="12" customHeight="1"/>
    <row r="86" s="47" customFormat="1" ht="12" customHeight="1"/>
    <row r="87" s="47" customFormat="1" ht="12" customHeight="1"/>
    <row r="88" s="47" customFormat="1" ht="12" customHeight="1"/>
    <row r="89" s="47" customFormat="1" ht="12" customHeight="1"/>
    <row r="90" s="47" customFormat="1" ht="12" customHeight="1"/>
    <row r="91" s="47" customFormat="1" ht="12" customHeight="1"/>
    <row r="92" s="47" customFormat="1" ht="12" customHeight="1"/>
    <row r="93" s="47" customFormat="1" ht="12" customHeight="1"/>
    <row r="94" s="47" customFormat="1" ht="12" customHeight="1"/>
    <row r="95" s="47" customFormat="1" ht="12" customHeight="1"/>
    <row r="96" s="47" customFormat="1" ht="12" customHeight="1"/>
    <row r="97" spans="19:22" s="47" customFormat="1" ht="12" customHeight="1"/>
    <row r="98" spans="19:22" s="47" customFormat="1" ht="12" customHeight="1"/>
    <row r="99" spans="19:22" s="47" customFormat="1" ht="12" customHeight="1"/>
    <row r="100" spans="19:22" s="47" customFormat="1" ht="12" customHeight="1"/>
    <row r="101" spans="19:22" s="47" customFormat="1" ht="12" customHeight="1"/>
    <row r="102" spans="19:22" s="47" customFormat="1" ht="12" customHeight="1"/>
    <row r="103" spans="19:22" s="47" customFormat="1" ht="12" customHeight="1"/>
    <row r="104" spans="19:22" s="47" customFormat="1" ht="12" customHeight="1"/>
    <row r="105" spans="19:22" s="47" customFormat="1" ht="12" customHeight="1"/>
    <row r="106" spans="19:22" s="47" customFormat="1" ht="12" customHeight="1"/>
    <row r="107" spans="19:22" s="47" customFormat="1" ht="12" customHeight="1"/>
    <row r="108" spans="19:22" s="47" customFormat="1" ht="12" customHeight="1"/>
    <row r="109" spans="19:22" s="47" customFormat="1" ht="12" customHeight="1"/>
    <row r="110" spans="19:22" s="47" customFormat="1" ht="12" customHeight="1"/>
    <row r="112" spans="19:22" ht="12" customHeight="1">
      <c r="S112" s="51"/>
      <c r="T112" s="51"/>
      <c r="U112" s="51"/>
      <c r="V112" s="51"/>
    </row>
    <row r="113" spans="19:22" ht="12" customHeight="1">
      <c r="S113" s="51"/>
      <c r="T113" s="51"/>
      <c r="U113" s="51"/>
      <c r="V113" s="51"/>
    </row>
    <row r="114" spans="19:22" ht="12" customHeight="1">
      <c r="S114" s="51"/>
      <c r="T114" s="51"/>
      <c r="U114" s="51"/>
      <c r="V114" s="51"/>
    </row>
    <row r="115" spans="19:22" ht="12" customHeight="1">
      <c r="S115" s="51"/>
      <c r="T115" s="51"/>
      <c r="U115" s="51"/>
      <c r="V115" s="51"/>
    </row>
    <row r="116" spans="19:22" ht="12" customHeight="1">
      <c r="S116" s="51"/>
      <c r="T116" s="51"/>
      <c r="U116" s="51"/>
      <c r="V116" s="51"/>
    </row>
    <row r="117" spans="19:22" ht="12" customHeight="1">
      <c r="S117" s="51"/>
      <c r="T117" s="51"/>
      <c r="U117" s="51"/>
      <c r="V117" s="51"/>
    </row>
  </sheetData>
  <sheetProtection algorithmName="SHA-512" hashValue="hxw+G53wDVDufHzOhNoCMpcAsYd3OgaYAJvdblQuBPhlO6PIhlQFzOJP1bqqwBfeq1p9Du0R7aMJgJZLYSnghg==" saltValue="sL865Wi65F4vF7I2Y3R+nw==" spinCount="100000" sheet="1" objects="1" scenarios="1"/>
  <mergeCells count="38">
    <mergeCell ref="B58:D58"/>
    <mergeCell ref="E58:G58"/>
    <mergeCell ref="B60:D60"/>
    <mergeCell ref="E60:G60"/>
    <mergeCell ref="B61:D61"/>
    <mergeCell ref="E61:G61"/>
    <mergeCell ref="C51:D51"/>
    <mergeCell ref="F51:G51"/>
    <mergeCell ref="B52:D52"/>
    <mergeCell ref="E52:G52"/>
    <mergeCell ref="B53:D53"/>
    <mergeCell ref="E53:G53"/>
    <mergeCell ref="C32:D32"/>
    <mergeCell ref="F32:G32"/>
    <mergeCell ref="C42:D42"/>
    <mergeCell ref="F42:G42"/>
    <mergeCell ref="C43:D43"/>
    <mergeCell ref="F43:G43"/>
    <mergeCell ref="B28:D28"/>
    <mergeCell ref="E28:G28"/>
    <mergeCell ref="B30:D30"/>
    <mergeCell ref="E30:G30"/>
    <mergeCell ref="B31:D31"/>
    <mergeCell ref="E31:G31"/>
    <mergeCell ref="C16:D16"/>
    <mergeCell ref="F16:G16"/>
    <mergeCell ref="C17:D17"/>
    <mergeCell ref="F17:G17"/>
    <mergeCell ref="C27:D27"/>
    <mergeCell ref="F27:G27"/>
    <mergeCell ref="B4:D4"/>
    <mergeCell ref="E4:G4"/>
    <mergeCell ref="C8:D8"/>
    <mergeCell ref="F8:G8"/>
    <mergeCell ref="B5:D5"/>
    <mergeCell ref="E5:G5"/>
    <mergeCell ref="B7:D7"/>
    <mergeCell ref="E7:G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63AA-44DF-4D3D-914E-5F8CAF88CA79}">
  <dimension ref="A1:AQ105"/>
  <sheetViews>
    <sheetView zoomScale="90" zoomScaleNormal="90" workbookViewId="0">
      <selection activeCell="C2" sqref="C2"/>
    </sheetView>
  </sheetViews>
  <sheetFormatPr baseColWidth="10" defaultColWidth="9.1796875" defaultRowHeight="15" customHeight="1"/>
  <cols>
    <col min="1" max="1" width="4.54296875" style="169" customWidth="1"/>
    <col min="2" max="2" width="87" style="170" customWidth="1"/>
    <col min="3" max="3" width="79.81640625" style="170" customWidth="1"/>
    <col min="4" max="4" width="4.26953125" style="170" customWidth="1"/>
    <col min="5" max="6" width="15.7265625" style="172" customWidth="1"/>
    <col min="7" max="7" width="4" style="170" customWidth="1"/>
    <col min="8" max="43" width="9.1796875" style="169"/>
    <col min="44" max="16384" width="9.1796875" style="170"/>
  </cols>
  <sheetData>
    <row r="1" spans="2:7" ht="21">
      <c r="B1" s="199" t="s">
        <v>240</v>
      </c>
      <c r="C1" s="49"/>
      <c r="D1" s="169"/>
      <c r="F1" s="168"/>
      <c r="G1" s="169"/>
    </row>
    <row r="2" spans="2:7" ht="21">
      <c r="B2" s="199" t="s">
        <v>131</v>
      </c>
      <c r="C2" s="49"/>
      <c r="D2" s="169"/>
      <c r="E2" s="168"/>
      <c r="F2" s="168"/>
      <c r="G2" s="169"/>
    </row>
    <row r="3" spans="2:7" ht="14.5">
      <c r="B3" s="169"/>
      <c r="C3" s="169"/>
      <c r="D3" s="169"/>
      <c r="E3" s="353" t="s">
        <v>241</v>
      </c>
      <c r="F3" s="244" t="s">
        <v>242</v>
      </c>
      <c r="G3" s="49"/>
    </row>
    <row r="4" spans="2:7" ht="29">
      <c r="B4" s="246" t="s">
        <v>6</v>
      </c>
      <c r="C4" s="253" t="s">
        <v>41</v>
      </c>
      <c r="D4" s="169"/>
      <c r="E4" s="351" t="s">
        <v>243</v>
      </c>
      <c r="F4" s="352" t="s">
        <v>244</v>
      </c>
      <c r="G4" s="49"/>
    </row>
    <row r="5" spans="2:7" ht="15.5">
      <c r="B5" s="177" t="s">
        <v>245</v>
      </c>
      <c r="C5" s="183" t="s">
        <v>246</v>
      </c>
      <c r="D5" s="169"/>
      <c r="E5" s="56"/>
      <c r="F5" s="57"/>
      <c r="G5" s="49"/>
    </row>
    <row r="6" spans="2:7" ht="15.5">
      <c r="B6" s="173" t="s">
        <v>247</v>
      </c>
      <c r="C6" s="174" t="s">
        <v>248</v>
      </c>
      <c r="D6" s="169"/>
      <c r="E6" s="60">
        <v>40229557</v>
      </c>
      <c r="F6" s="61">
        <v>40973601</v>
      </c>
      <c r="G6" s="49"/>
    </row>
    <row r="7" spans="2:7" ht="15.5">
      <c r="B7" s="173" t="s">
        <v>249</v>
      </c>
      <c r="C7" s="174" t="s">
        <v>250</v>
      </c>
      <c r="D7" s="169"/>
      <c r="E7" s="60">
        <v>-488912</v>
      </c>
      <c r="F7" s="61">
        <v>917621</v>
      </c>
      <c r="G7" s="49"/>
    </row>
    <row r="8" spans="2:7" ht="15.5">
      <c r="B8" s="173" t="s">
        <v>251</v>
      </c>
      <c r="C8" s="174" t="s">
        <v>252</v>
      </c>
      <c r="D8" s="169"/>
      <c r="E8" s="60">
        <v>-19413662</v>
      </c>
      <c r="F8" s="252">
        <v>-7856982</v>
      </c>
      <c r="G8" s="49"/>
    </row>
    <row r="9" spans="2:7" ht="15.5">
      <c r="B9" s="173" t="s">
        <v>253</v>
      </c>
      <c r="C9" s="174" t="s">
        <v>254</v>
      </c>
      <c r="D9" s="169"/>
      <c r="E9" s="60">
        <v>-12161296</v>
      </c>
      <c r="F9" s="252">
        <v>-10332192</v>
      </c>
      <c r="G9" s="49"/>
    </row>
    <row r="10" spans="2:7" ht="15.5">
      <c r="B10" s="173" t="s">
        <v>255</v>
      </c>
      <c r="C10" s="174" t="s">
        <v>256</v>
      </c>
      <c r="D10" s="169"/>
      <c r="E10" s="60">
        <v>0</v>
      </c>
      <c r="F10" s="252">
        <v>0</v>
      </c>
      <c r="G10" s="49"/>
    </row>
    <row r="11" spans="2:7" ht="15.5">
      <c r="B11" s="173" t="s">
        <v>257</v>
      </c>
      <c r="C11" s="174" t="s">
        <v>258</v>
      </c>
      <c r="D11" s="169"/>
      <c r="E11" s="60">
        <v>-2639580</v>
      </c>
      <c r="F11" s="252">
        <v>-8353983</v>
      </c>
      <c r="G11" s="49"/>
    </row>
    <row r="12" spans="2:7" ht="15.5">
      <c r="B12" s="173" t="s">
        <v>259</v>
      </c>
      <c r="C12" s="174" t="s">
        <v>260</v>
      </c>
      <c r="D12" s="169"/>
      <c r="E12" s="60">
        <v>1057293</v>
      </c>
      <c r="F12" s="252">
        <v>-4279881</v>
      </c>
      <c r="G12" s="49"/>
    </row>
    <row r="13" spans="2:7" ht="15.5">
      <c r="B13" s="173" t="s">
        <v>261</v>
      </c>
      <c r="C13" s="174" t="s">
        <v>262</v>
      </c>
      <c r="D13" s="169"/>
      <c r="E13" s="60">
        <v>695409</v>
      </c>
      <c r="F13" s="252">
        <v>-112664</v>
      </c>
      <c r="G13" s="49"/>
    </row>
    <row r="14" spans="2:7" ht="15.5">
      <c r="B14" s="178" t="s">
        <v>263</v>
      </c>
      <c r="C14" s="181" t="s">
        <v>264</v>
      </c>
      <c r="D14" s="169"/>
      <c r="E14" s="65">
        <v>7278809</v>
      </c>
      <c r="F14" s="214">
        <v>10955520</v>
      </c>
      <c r="G14" s="49"/>
    </row>
    <row r="15" spans="2:7" ht="15.5">
      <c r="B15" s="175"/>
      <c r="C15" s="182"/>
      <c r="D15" s="169"/>
      <c r="E15" s="60"/>
      <c r="F15" s="61"/>
      <c r="G15" s="49"/>
    </row>
    <row r="16" spans="2:7" ht="15.5">
      <c r="B16" s="177" t="s">
        <v>265</v>
      </c>
      <c r="C16" s="183" t="s">
        <v>266</v>
      </c>
      <c r="D16" s="169"/>
      <c r="E16" s="56"/>
      <c r="F16" s="57"/>
      <c r="G16" s="49"/>
    </row>
    <row r="17" spans="2:7" ht="15.5">
      <c r="B17" s="173" t="s">
        <v>267</v>
      </c>
      <c r="C17" s="174" t="s">
        <v>268</v>
      </c>
      <c r="D17" s="169"/>
      <c r="E17" s="60"/>
      <c r="F17" s="61"/>
      <c r="G17" s="49"/>
    </row>
    <row r="18" spans="2:7" ht="15.5">
      <c r="B18" s="173" t="s">
        <v>269</v>
      </c>
      <c r="C18" s="174" t="s">
        <v>270</v>
      </c>
      <c r="D18" s="169"/>
      <c r="E18" s="60">
        <v>7952728</v>
      </c>
      <c r="F18" s="61">
        <v>765714</v>
      </c>
      <c r="G18" s="49"/>
    </row>
    <row r="19" spans="2:7" ht="15.5">
      <c r="B19" s="173" t="s">
        <v>271</v>
      </c>
      <c r="C19" s="174" t="s">
        <v>272</v>
      </c>
      <c r="D19" s="169"/>
      <c r="E19" s="60"/>
      <c r="F19" s="61"/>
      <c r="G19" s="49"/>
    </row>
    <row r="20" spans="2:7" ht="15.5">
      <c r="B20" s="173" t="s">
        <v>273</v>
      </c>
      <c r="C20" s="174" t="s">
        <v>274</v>
      </c>
      <c r="D20" s="169"/>
      <c r="E20" s="60">
        <v>-1617745</v>
      </c>
      <c r="F20" s="61">
        <v>-1310146</v>
      </c>
      <c r="G20" s="49"/>
    </row>
    <row r="21" spans="2:7" ht="15.5">
      <c r="B21" s="173" t="s">
        <v>275</v>
      </c>
      <c r="C21" s="174" t="s">
        <v>276</v>
      </c>
      <c r="D21" s="169"/>
      <c r="E21" s="60">
        <v>-2127971</v>
      </c>
      <c r="F21" s="61">
        <v>-3812082</v>
      </c>
      <c r="G21" s="49"/>
    </row>
    <row r="22" spans="2:7" ht="15.5">
      <c r="B22" s="173" t="s">
        <v>277</v>
      </c>
      <c r="C22" s="174" t="s">
        <v>278</v>
      </c>
      <c r="D22" s="169"/>
      <c r="E22" s="60"/>
      <c r="F22" s="61"/>
      <c r="G22" s="49"/>
    </row>
    <row r="23" spans="2:7" ht="15.5">
      <c r="B23" s="173" t="s">
        <v>279</v>
      </c>
      <c r="C23" s="174" t="s">
        <v>280</v>
      </c>
      <c r="D23" s="169"/>
      <c r="E23" s="60"/>
      <c r="F23" s="61"/>
      <c r="G23" s="49"/>
    </row>
    <row r="24" spans="2:7" ht="15.5">
      <c r="B24" s="173" t="s">
        <v>281</v>
      </c>
      <c r="C24" s="174" t="s">
        <v>282</v>
      </c>
      <c r="D24" s="169"/>
      <c r="E24" s="60"/>
      <c r="F24" s="61"/>
      <c r="G24" s="49"/>
    </row>
    <row r="25" spans="2:7" ht="15.5">
      <c r="B25" s="173" t="s">
        <v>255</v>
      </c>
      <c r="C25" s="174" t="s">
        <v>256</v>
      </c>
      <c r="D25" s="169"/>
      <c r="E25" s="60">
        <v>238534</v>
      </c>
      <c r="F25" s="61">
        <v>175911</v>
      </c>
      <c r="G25" s="49"/>
    </row>
    <row r="26" spans="2:7" ht="15.5">
      <c r="B26" s="173" t="s">
        <v>283</v>
      </c>
      <c r="C26" s="174" t="s">
        <v>258</v>
      </c>
      <c r="D26" s="169"/>
      <c r="E26" s="60">
        <v>1333291</v>
      </c>
      <c r="F26" s="61">
        <v>1136139</v>
      </c>
      <c r="G26" s="49"/>
    </row>
    <row r="27" spans="2:7" ht="15.5">
      <c r="B27" s="173" t="s">
        <v>284</v>
      </c>
      <c r="C27" s="174" t="s">
        <v>262</v>
      </c>
      <c r="D27" s="169"/>
      <c r="E27" s="60">
        <v>-112825</v>
      </c>
      <c r="F27" s="61">
        <v>-103148</v>
      </c>
      <c r="G27" s="49"/>
    </row>
    <row r="28" spans="2:7" ht="15.5">
      <c r="B28" s="178" t="s">
        <v>285</v>
      </c>
      <c r="C28" s="181" t="s">
        <v>286</v>
      </c>
      <c r="D28" s="169"/>
      <c r="E28" s="226">
        <v>5666012</v>
      </c>
      <c r="F28" s="214">
        <v>-3147612</v>
      </c>
      <c r="G28" s="49"/>
    </row>
    <row r="29" spans="2:7" ht="15.5">
      <c r="B29" s="175"/>
      <c r="C29" s="182"/>
      <c r="D29" s="169"/>
      <c r="E29" s="60"/>
      <c r="F29" s="61"/>
      <c r="G29" s="49"/>
    </row>
    <row r="30" spans="2:7" ht="15.5">
      <c r="B30" s="175"/>
      <c r="C30" s="182"/>
      <c r="D30" s="169"/>
      <c r="E30" s="60"/>
      <c r="F30" s="61"/>
      <c r="G30" s="49"/>
    </row>
    <row r="31" spans="2:7" ht="15.5">
      <c r="B31" s="177" t="s">
        <v>287</v>
      </c>
      <c r="C31" s="183" t="s">
        <v>288</v>
      </c>
      <c r="D31" s="169"/>
      <c r="E31" s="67"/>
      <c r="F31" s="68"/>
      <c r="G31" s="169"/>
    </row>
    <row r="32" spans="2:7" ht="15.5">
      <c r="B32" s="173" t="s">
        <v>289</v>
      </c>
      <c r="C32" s="174" t="s">
        <v>290</v>
      </c>
      <c r="D32" s="169"/>
      <c r="E32" s="60"/>
      <c r="F32" s="61">
        <v>1992078</v>
      </c>
      <c r="G32" s="49"/>
    </row>
    <row r="33" spans="2:7" ht="15.5">
      <c r="B33" s="173" t="s">
        <v>291</v>
      </c>
      <c r="C33" s="174" t="s">
        <v>292</v>
      </c>
      <c r="D33" s="169"/>
      <c r="E33" s="60"/>
      <c r="F33" s="61"/>
      <c r="G33" s="49"/>
    </row>
    <row r="34" spans="2:7" ht="15.5">
      <c r="B34" s="173" t="s">
        <v>293</v>
      </c>
      <c r="C34" s="174" t="s">
        <v>294</v>
      </c>
      <c r="D34" s="169"/>
      <c r="E34" s="60"/>
      <c r="F34" s="61">
        <v>-833546</v>
      </c>
      <c r="G34" s="49"/>
    </row>
    <row r="35" spans="2:7" ht="15.5">
      <c r="B35" s="173" t="s">
        <v>295</v>
      </c>
      <c r="C35" s="174" t="s">
        <v>296</v>
      </c>
      <c r="D35" s="169"/>
      <c r="E35" s="60">
        <v>-331334</v>
      </c>
      <c r="F35" s="61">
        <v>-363522</v>
      </c>
      <c r="G35" s="49"/>
    </row>
    <row r="36" spans="2:7" ht="15.5">
      <c r="B36" s="173" t="s">
        <v>297</v>
      </c>
      <c r="C36" s="174" t="s">
        <v>298</v>
      </c>
      <c r="D36" s="169"/>
      <c r="E36" s="60">
        <v>-534104</v>
      </c>
      <c r="F36" s="61">
        <v>-138012</v>
      </c>
      <c r="G36" s="49"/>
    </row>
    <row r="37" spans="2:7" ht="15.5">
      <c r="B37" s="173" t="s">
        <v>299</v>
      </c>
      <c r="C37" s="174" t="s">
        <v>300</v>
      </c>
      <c r="D37" s="169"/>
      <c r="E37" s="60">
        <v>-1100503</v>
      </c>
      <c r="F37" s="61">
        <v>-2943</v>
      </c>
      <c r="G37" s="49"/>
    </row>
    <row r="38" spans="2:7" ht="15.5">
      <c r="B38" s="173" t="s">
        <v>301</v>
      </c>
      <c r="C38" s="174" t="s">
        <v>302</v>
      </c>
      <c r="D38" s="169"/>
      <c r="E38" s="60"/>
      <c r="F38" s="61"/>
      <c r="G38" s="49"/>
    </row>
    <row r="39" spans="2:7" ht="15.5">
      <c r="B39" s="173" t="s">
        <v>303</v>
      </c>
      <c r="C39" s="174" t="s">
        <v>304</v>
      </c>
      <c r="D39" s="169"/>
      <c r="E39" s="60">
        <v>-239048</v>
      </c>
      <c r="F39" s="61"/>
      <c r="G39" s="49"/>
    </row>
    <row r="40" spans="2:7" ht="15.5">
      <c r="B40" s="178" t="s">
        <v>305</v>
      </c>
      <c r="C40" s="181" t="s">
        <v>306</v>
      </c>
      <c r="D40" s="169"/>
      <c r="E40" s="226">
        <v>-2204989</v>
      </c>
      <c r="F40" s="214">
        <v>654055</v>
      </c>
      <c r="G40" s="49"/>
    </row>
    <row r="41" spans="2:7" ht="15.5">
      <c r="B41" s="175"/>
      <c r="C41" s="182"/>
      <c r="D41" s="169"/>
      <c r="E41" s="60"/>
      <c r="F41" s="61"/>
      <c r="G41" s="49"/>
    </row>
    <row r="42" spans="2:7" ht="30" customHeight="1">
      <c r="B42" s="176" t="s">
        <v>307</v>
      </c>
      <c r="C42" s="184" t="s">
        <v>308</v>
      </c>
      <c r="D42" s="169"/>
      <c r="E42" s="60">
        <v>10739832</v>
      </c>
      <c r="F42" s="61">
        <v>8641963</v>
      </c>
      <c r="G42" s="49"/>
    </row>
    <row r="43" spans="2:7" ht="15.5">
      <c r="B43" s="173" t="s">
        <v>309</v>
      </c>
      <c r="C43" s="174" t="s">
        <v>310</v>
      </c>
      <c r="D43" s="169"/>
      <c r="E43" s="60">
        <v>-369740</v>
      </c>
      <c r="F43" s="61">
        <v>3914482</v>
      </c>
      <c r="G43" s="49"/>
    </row>
    <row r="44" spans="2:7" ht="15.5">
      <c r="B44" s="173" t="s">
        <v>311</v>
      </c>
      <c r="C44" s="174" t="s">
        <v>312</v>
      </c>
      <c r="D44" s="169"/>
      <c r="E44" s="60">
        <v>10370092</v>
      </c>
      <c r="F44" s="61">
        <v>12376445</v>
      </c>
      <c r="G44" s="49"/>
    </row>
    <row r="45" spans="2:7" ht="15.5">
      <c r="B45" s="173" t="s">
        <v>313</v>
      </c>
      <c r="C45" s="174" t="s">
        <v>314</v>
      </c>
      <c r="D45" s="169"/>
      <c r="E45" s="60">
        <v>33818026</v>
      </c>
      <c r="F45" s="61">
        <v>37484606</v>
      </c>
      <c r="G45" s="49"/>
    </row>
    <row r="46" spans="2:7" ht="15.5">
      <c r="B46" s="178" t="s">
        <v>315</v>
      </c>
      <c r="C46" s="181" t="s">
        <v>316</v>
      </c>
      <c r="D46" s="169"/>
      <c r="E46" s="65">
        <v>44188118</v>
      </c>
      <c r="F46" s="214">
        <v>49861051</v>
      </c>
      <c r="G46" s="49"/>
    </row>
    <row r="47" spans="2:7" ht="14.5">
      <c r="B47" s="169"/>
      <c r="C47" s="185"/>
      <c r="D47" s="169"/>
      <c r="E47" s="169"/>
      <c r="F47" s="169"/>
      <c r="G47" s="169"/>
    </row>
    <row r="48" spans="2:7" ht="73.5" customHeight="1">
      <c r="B48" s="171" t="s">
        <v>317</v>
      </c>
      <c r="C48" s="186" t="s">
        <v>318</v>
      </c>
      <c r="D48" s="169"/>
      <c r="E48" s="169"/>
      <c r="F48" s="169"/>
      <c r="G48" s="169"/>
    </row>
    <row r="49" spans="2:7" ht="14.5">
      <c r="B49" s="171"/>
      <c r="C49" s="186"/>
      <c r="D49" s="169"/>
      <c r="E49" s="169"/>
      <c r="F49" s="169"/>
      <c r="G49" s="169"/>
    </row>
    <row r="50" spans="2:7" ht="14.5">
      <c r="B50" s="169"/>
      <c r="C50" s="169"/>
      <c r="D50" s="169"/>
      <c r="E50" s="169"/>
      <c r="F50" s="169"/>
      <c r="G50" s="169"/>
    </row>
    <row r="51" spans="2:7" ht="14.5">
      <c r="B51" s="169"/>
      <c r="C51" s="169"/>
      <c r="D51" s="169"/>
      <c r="E51" s="169"/>
      <c r="F51" s="169"/>
      <c r="G51" s="169"/>
    </row>
    <row r="52" spans="2:7" ht="14.5">
      <c r="B52" s="169"/>
      <c r="C52" s="169"/>
      <c r="D52" s="169"/>
      <c r="E52" s="169"/>
      <c r="F52" s="169"/>
      <c r="G52" s="169"/>
    </row>
    <row r="53" spans="2:7" ht="14.5">
      <c r="B53" s="169"/>
      <c r="C53" s="169"/>
      <c r="D53" s="169"/>
      <c r="E53" s="169"/>
      <c r="F53" s="169"/>
      <c r="G53" s="169"/>
    </row>
    <row r="54" spans="2:7" ht="14.5">
      <c r="B54" s="169"/>
      <c r="C54" s="169"/>
      <c r="D54" s="169"/>
      <c r="E54" s="169"/>
      <c r="F54" s="169"/>
      <c r="G54" s="169"/>
    </row>
    <row r="55" spans="2:7" ht="14.5">
      <c r="B55" s="169"/>
      <c r="C55" s="169"/>
      <c r="D55" s="169"/>
      <c r="E55" s="169"/>
      <c r="F55" s="169"/>
      <c r="G55" s="169"/>
    </row>
    <row r="56" spans="2:7" ht="14.5">
      <c r="B56" s="169"/>
      <c r="C56" s="169"/>
      <c r="D56" s="169"/>
      <c r="E56" s="169"/>
      <c r="F56" s="169"/>
      <c r="G56" s="169"/>
    </row>
    <row r="57" spans="2:7" ht="14.5">
      <c r="B57" s="169"/>
      <c r="C57" s="169"/>
      <c r="D57" s="169"/>
      <c r="E57" s="168"/>
      <c r="F57" s="168"/>
      <c r="G57" s="169"/>
    </row>
    <row r="58" spans="2:7" ht="14.5">
      <c r="B58" s="169"/>
      <c r="C58" s="169"/>
      <c r="D58" s="169"/>
      <c r="E58" s="168"/>
      <c r="F58" s="168"/>
      <c r="G58" s="169"/>
    </row>
    <row r="59" spans="2:7" ht="14.5">
      <c r="B59" s="169"/>
      <c r="C59" s="169"/>
      <c r="D59" s="169"/>
      <c r="E59" s="168"/>
      <c r="F59" s="168"/>
      <c r="G59" s="169"/>
    </row>
    <row r="60" spans="2:7" ht="14.5">
      <c r="B60" s="169"/>
      <c r="C60" s="169"/>
      <c r="D60" s="169"/>
      <c r="E60" s="168"/>
      <c r="F60" s="168"/>
      <c r="G60" s="169"/>
    </row>
    <row r="61" spans="2:7" ht="14.5">
      <c r="B61" s="169"/>
      <c r="C61" s="169"/>
      <c r="D61" s="169"/>
      <c r="E61" s="168"/>
      <c r="F61" s="168"/>
      <c r="G61" s="169"/>
    </row>
    <row r="62" spans="2:7" ht="14.5">
      <c r="B62" s="169"/>
      <c r="C62" s="169"/>
      <c r="D62" s="169"/>
      <c r="E62" s="168"/>
      <c r="F62" s="168"/>
      <c r="G62" s="169"/>
    </row>
    <row r="63" spans="2:7" ht="14.5">
      <c r="B63" s="169"/>
      <c r="C63" s="169"/>
      <c r="D63" s="169"/>
      <c r="E63" s="168"/>
      <c r="F63" s="168"/>
      <c r="G63" s="169"/>
    </row>
    <row r="64" spans="2:7" ht="14.5">
      <c r="B64" s="169"/>
      <c r="C64" s="169"/>
      <c r="D64" s="169"/>
      <c r="E64" s="168"/>
      <c r="F64" s="168"/>
      <c r="G64" s="169"/>
    </row>
    <row r="65" spans="2:7" ht="14.5">
      <c r="B65" s="169"/>
      <c r="C65" s="169"/>
      <c r="D65" s="169"/>
      <c r="E65" s="168"/>
      <c r="F65" s="168"/>
      <c r="G65" s="169"/>
    </row>
    <row r="66" spans="2:7" ht="14.5">
      <c r="B66" s="169"/>
      <c r="C66" s="169"/>
      <c r="D66" s="169"/>
      <c r="E66" s="168"/>
      <c r="F66" s="168"/>
      <c r="G66" s="169"/>
    </row>
    <row r="67" spans="2:7" ht="14.5">
      <c r="B67" s="169"/>
      <c r="C67" s="169"/>
      <c r="D67" s="169"/>
      <c r="E67" s="168"/>
      <c r="F67" s="168"/>
      <c r="G67" s="169"/>
    </row>
    <row r="68" spans="2:7" ht="14.5">
      <c r="B68" s="169"/>
      <c r="C68" s="169"/>
      <c r="D68" s="169"/>
      <c r="E68" s="168"/>
      <c r="F68" s="168"/>
      <c r="G68" s="169"/>
    </row>
    <row r="69" spans="2:7" ht="14.5">
      <c r="B69" s="169"/>
      <c r="C69" s="169"/>
      <c r="D69" s="169"/>
      <c r="E69" s="168"/>
      <c r="F69" s="168"/>
      <c r="G69" s="169"/>
    </row>
    <row r="70" spans="2:7" ht="14.5">
      <c r="B70" s="169"/>
      <c r="C70" s="169"/>
      <c r="D70" s="169"/>
      <c r="E70" s="168"/>
      <c r="F70" s="168"/>
      <c r="G70" s="169"/>
    </row>
    <row r="71" spans="2:7" ht="14.5">
      <c r="B71" s="169"/>
      <c r="C71" s="169"/>
      <c r="D71" s="169"/>
      <c r="E71" s="168"/>
      <c r="F71" s="168"/>
      <c r="G71" s="169"/>
    </row>
    <row r="72" spans="2:7" ht="14.5">
      <c r="B72" s="169"/>
      <c r="C72" s="169"/>
      <c r="D72" s="169"/>
      <c r="E72" s="168"/>
      <c r="F72" s="168"/>
      <c r="G72" s="169"/>
    </row>
    <row r="73" spans="2:7" ht="14.5">
      <c r="B73" s="169"/>
      <c r="C73" s="169"/>
      <c r="D73" s="169"/>
      <c r="E73" s="168"/>
      <c r="F73" s="168"/>
      <c r="G73" s="169"/>
    </row>
    <row r="74" spans="2:7" ht="14.5">
      <c r="B74" s="169"/>
      <c r="C74" s="169"/>
      <c r="D74" s="169"/>
      <c r="E74" s="168"/>
      <c r="F74" s="168"/>
      <c r="G74" s="169"/>
    </row>
    <row r="75" spans="2:7" ht="14.5">
      <c r="B75" s="169"/>
      <c r="C75" s="169"/>
      <c r="D75" s="169"/>
      <c r="E75" s="168"/>
      <c r="F75" s="168"/>
      <c r="G75" s="169"/>
    </row>
    <row r="76" spans="2:7" ht="14.5">
      <c r="B76" s="169"/>
      <c r="C76" s="169"/>
      <c r="D76" s="169"/>
      <c r="E76" s="168"/>
      <c r="F76" s="168"/>
      <c r="G76" s="169"/>
    </row>
    <row r="77" spans="2:7" ht="14.5">
      <c r="B77" s="169"/>
      <c r="C77" s="169"/>
      <c r="D77" s="169"/>
      <c r="E77" s="168"/>
      <c r="F77" s="168"/>
      <c r="G77" s="169"/>
    </row>
    <row r="78" spans="2:7" ht="14.5">
      <c r="B78" s="169"/>
      <c r="C78" s="169"/>
      <c r="D78" s="169"/>
      <c r="E78" s="168"/>
      <c r="F78" s="168"/>
      <c r="G78" s="169"/>
    </row>
    <row r="79" spans="2:7" ht="14.5">
      <c r="B79" s="169"/>
      <c r="C79" s="169"/>
      <c r="D79" s="169"/>
      <c r="E79" s="168"/>
      <c r="F79" s="168"/>
      <c r="G79" s="169"/>
    </row>
    <row r="80" spans="2:7" ht="14.5">
      <c r="B80" s="169"/>
      <c r="C80" s="169"/>
      <c r="D80" s="169"/>
      <c r="E80" s="168"/>
      <c r="F80" s="168"/>
      <c r="G80" s="169"/>
    </row>
    <row r="81" spans="2:7" ht="14.5">
      <c r="B81" s="169"/>
      <c r="C81" s="169"/>
      <c r="D81" s="169"/>
      <c r="E81" s="168"/>
      <c r="F81" s="168"/>
      <c r="G81" s="169"/>
    </row>
    <row r="82" spans="2:7" ht="14.5">
      <c r="B82" s="169"/>
      <c r="C82" s="169"/>
      <c r="D82" s="169"/>
      <c r="E82" s="168"/>
      <c r="F82" s="168"/>
      <c r="G82" s="169"/>
    </row>
    <row r="83" spans="2:7" s="169" customFormat="1" ht="14.5">
      <c r="E83" s="168"/>
      <c r="F83" s="168"/>
    </row>
    <row r="84" spans="2:7" s="169" customFormat="1" ht="14.5">
      <c r="E84" s="168"/>
      <c r="F84" s="168"/>
    </row>
    <row r="85" spans="2:7" s="169" customFormat="1" ht="14.5">
      <c r="E85" s="168"/>
      <c r="F85" s="168"/>
    </row>
    <row r="86" spans="2:7" s="169" customFormat="1" ht="14.5">
      <c r="E86" s="168"/>
      <c r="F86" s="168"/>
    </row>
    <row r="87" spans="2:7" s="169" customFormat="1" ht="15" customHeight="1">
      <c r="E87" s="168"/>
      <c r="F87" s="168"/>
    </row>
    <row r="88" spans="2:7" s="169" customFormat="1" ht="15" customHeight="1">
      <c r="E88" s="168"/>
      <c r="F88" s="168"/>
    </row>
    <row r="89" spans="2:7" s="169" customFormat="1" ht="15" customHeight="1">
      <c r="E89" s="168"/>
      <c r="F89" s="168"/>
    </row>
    <row r="90" spans="2:7" s="169" customFormat="1" ht="15" customHeight="1">
      <c r="E90" s="168"/>
      <c r="F90" s="168"/>
    </row>
    <row r="91" spans="2:7" s="169" customFormat="1" ht="15" customHeight="1">
      <c r="E91" s="168"/>
      <c r="F91" s="168"/>
    </row>
    <row r="92" spans="2:7" s="169" customFormat="1" ht="15" customHeight="1">
      <c r="E92" s="168"/>
      <c r="F92" s="168"/>
    </row>
    <row r="93" spans="2:7" s="169" customFormat="1" ht="15" customHeight="1">
      <c r="E93" s="168"/>
      <c r="F93" s="168"/>
    </row>
    <row r="94" spans="2:7" s="169" customFormat="1" ht="15" customHeight="1">
      <c r="E94" s="168"/>
      <c r="F94" s="168"/>
    </row>
    <row r="95" spans="2:7" s="169" customFormat="1" ht="15" customHeight="1">
      <c r="E95" s="168"/>
      <c r="F95" s="168"/>
    </row>
    <row r="96" spans="2:7" s="169" customFormat="1" ht="15" customHeight="1">
      <c r="E96" s="168"/>
      <c r="F96" s="168"/>
    </row>
    <row r="97" spans="5:6" s="169" customFormat="1" ht="15" customHeight="1">
      <c r="E97" s="168"/>
      <c r="F97" s="168"/>
    </row>
    <row r="98" spans="5:6" s="169" customFormat="1" ht="15" customHeight="1">
      <c r="E98" s="168"/>
      <c r="F98" s="168"/>
    </row>
    <row r="99" spans="5:6" s="169" customFormat="1" ht="15" customHeight="1">
      <c r="E99" s="168"/>
      <c r="F99" s="168"/>
    </row>
    <row r="100" spans="5:6" s="169" customFormat="1" ht="15" customHeight="1">
      <c r="E100" s="168"/>
      <c r="F100" s="168"/>
    </row>
    <row r="101" spans="5:6" s="169" customFormat="1" ht="15" customHeight="1">
      <c r="E101" s="168"/>
      <c r="F101" s="168"/>
    </row>
    <row r="102" spans="5:6" s="169" customFormat="1" ht="15" customHeight="1">
      <c r="E102" s="168"/>
      <c r="F102" s="168"/>
    </row>
    <row r="103" spans="5:6" s="169" customFormat="1" ht="15" customHeight="1">
      <c r="E103" s="168"/>
      <c r="F103" s="168"/>
    </row>
    <row r="104" spans="5:6" s="169" customFormat="1" ht="15" customHeight="1">
      <c r="E104" s="168"/>
      <c r="F104" s="168"/>
    </row>
    <row r="105" spans="5:6" s="169" customFormat="1" ht="15" customHeight="1">
      <c r="E105" s="168"/>
      <c r="F105" s="168"/>
    </row>
  </sheetData>
  <sheetProtection algorithmName="SHA-512" hashValue="HNmskyxKxw7GxqMoRVxH1byaE0T5nqdzsszAqWRzmpzUHZkZ0Ah8KAGUixNYMYvKSzv7kEQwrNiIkZJfzjZ1pA==" saltValue="5X0oAuXHhZ8ZwiZGCEbit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8DA5-608B-4705-A8C6-6ABC90E0D6E9}">
  <dimension ref="A1:AV116"/>
  <sheetViews>
    <sheetView zoomScale="80" zoomScaleNormal="80" workbookViewId="0">
      <selection activeCell="C6" sqref="C6"/>
    </sheetView>
  </sheetViews>
  <sheetFormatPr baseColWidth="10" defaultColWidth="9.1796875" defaultRowHeight="14.5"/>
  <cols>
    <col min="1" max="1" width="4.54296875" style="169" customWidth="1"/>
    <col min="2" max="2" width="87" style="170" customWidth="1"/>
    <col min="3" max="3" width="79.81640625" style="170" customWidth="1"/>
    <col min="4" max="4" width="4" style="170" customWidth="1"/>
    <col min="5" max="5" width="28.1796875" style="170" customWidth="1"/>
    <col min="6" max="6" width="26.1796875" style="170" customWidth="1"/>
    <col min="7" max="48" width="9.1796875" style="169"/>
    <col min="49" max="16384" width="9.1796875" style="170"/>
  </cols>
  <sheetData>
    <row r="1" spans="2:6" ht="21">
      <c r="B1" s="199" t="s">
        <v>240</v>
      </c>
      <c r="C1" s="49"/>
      <c r="D1" s="169"/>
      <c r="F1" s="169"/>
    </row>
    <row r="2" spans="2:6" ht="21">
      <c r="B2" s="199" t="s">
        <v>114</v>
      </c>
      <c r="C2" s="49"/>
      <c r="E2" s="169"/>
      <c r="F2" s="169"/>
    </row>
    <row r="3" spans="2:6" ht="21">
      <c r="B3" s="199"/>
      <c r="C3" s="49"/>
      <c r="D3" s="169"/>
      <c r="E3" s="169"/>
      <c r="F3" s="169"/>
    </row>
    <row r="4" spans="2:6" ht="21">
      <c r="B4" s="199"/>
      <c r="C4" s="199"/>
      <c r="D4" s="199"/>
      <c r="E4" s="440" t="s">
        <v>319</v>
      </c>
      <c r="F4" s="441"/>
    </row>
    <row r="5" spans="2:6" ht="21">
      <c r="B5" s="199"/>
      <c r="C5" s="199"/>
      <c r="D5" s="199"/>
      <c r="E5" s="351" t="s">
        <v>243</v>
      </c>
      <c r="F5" s="352" t="s">
        <v>244</v>
      </c>
    </row>
    <row r="6" spans="2:6" ht="21">
      <c r="B6" s="199"/>
      <c r="C6" s="199"/>
      <c r="D6" s="199"/>
      <c r="E6" s="350">
        <v>964.01</v>
      </c>
      <c r="F6" s="349">
        <v>945.5</v>
      </c>
    </row>
    <row r="7" spans="2:6" ht="21">
      <c r="B7" s="199"/>
      <c r="C7" s="49"/>
      <c r="D7" s="169"/>
      <c r="E7" s="169"/>
      <c r="F7" s="169"/>
    </row>
    <row r="8" spans="2:6" ht="22.5" customHeight="1">
      <c r="B8" s="169"/>
      <c r="C8" s="169"/>
      <c r="D8" s="49"/>
      <c r="E8" s="84" t="s">
        <v>320</v>
      </c>
      <c r="F8" s="82" t="s">
        <v>320</v>
      </c>
    </row>
    <row r="9" spans="2:6" ht="24" customHeight="1">
      <c r="B9" s="246" t="s">
        <v>6</v>
      </c>
      <c r="C9" s="253" t="s">
        <v>41</v>
      </c>
      <c r="D9" s="49"/>
      <c r="E9" s="351" t="s">
        <v>243</v>
      </c>
      <c r="F9" s="352" t="s">
        <v>244</v>
      </c>
    </row>
    <row r="10" spans="2:6" ht="15.5">
      <c r="B10" s="177" t="s">
        <v>245</v>
      </c>
      <c r="C10" s="183" t="s">
        <v>246</v>
      </c>
      <c r="D10" s="49"/>
      <c r="E10" s="56"/>
      <c r="F10" s="57"/>
    </row>
    <row r="11" spans="2:6" ht="15.5">
      <c r="B11" s="173" t="s">
        <v>247</v>
      </c>
      <c r="C11" s="174" t="s">
        <v>248</v>
      </c>
      <c r="D11" s="49"/>
      <c r="E11" s="60">
        <v>41731.472702565326</v>
      </c>
      <c r="F11" s="61">
        <v>43335.379164463244</v>
      </c>
    </row>
    <row r="12" spans="2:6" ht="15.5">
      <c r="B12" s="173" t="s">
        <v>249</v>
      </c>
      <c r="C12" s="174" t="s">
        <v>250</v>
      </c>
      <c r="D12" s="49"/>
      <c r="E12" s="60">
        <v>-507.16486343502663</v>
      </c>
      <c r="F12" s="61">
        <v>970.51401374933903</v>
      </c>
    </row>
    <row r="13" spans="2:6" ht="15.5">
      <c r="B13" s="173" t="s">
        <v>251</v>
      </c>
      <c r="C13" s="174" t="s">
        <v>252</v>
      </c>
      <c r="D13" s="49"/>
      <c r="E13" s="60">
        <v>-20138.444621943756</v>
      </c>
      <c r="F13" s="252">
        <v>-8309.8699101004768</v>
      </c>
    </row>
    <row r="14" spans="2:6" ht="15.5">
      <c r="B14" s="173" t="s">
        <v>253</v>
      </c>
      <c r="C14" s="174" t="s">
        <v>254</v>
      </c>
      <c r="D14" s="49"/>
      <c r="E14" s="60">
        <v>-12615.321417827616</v>
      </c>
      <c r="F14" s="252">
        <v>-10927.754627181386</v>
      </c>
    </row>
    <row r="15" spans="2:6" ht="15.5">
      <c r="B15" s="173" t="s">
        <v>255</v>
      </c>
      <c r="C15" s="174" t="s">
        <v>256</v>
      </c>
      <c r="D15" s="49"/>
      <c r="E15" s="60">
        <v>0</v>
      </c>
      <c r="F15" s="252">
        <v>0</v>
      </c>
    </row>
    <row r="16" spans="2:6" ht="15.5">
      <c r="B16" s="173" t="s">
        <v>257</v>
      </c>
      <c r="C16" s="174" t="s">
        <v>258</v>
      </c>
      <c r="D16" s="49"/>
      <c r="E16" s="60">
        <v>-2738.1251231833694</v>
      </c>
      <c r="F16" s="252">
        <v>-8835.5187731359074</v>
      </c>
    </row>
    <row r="17" spans="2:6" ht="15.5">
      <c r="B17" s="173" t="s">
        <v>259</v>
      </c>
      <c r="C17" s="174" t="s">
        <v>260</v>
      </c>
      <c r="D17" s="49"/>
      <c r="E17" s="60">
        <v>1096.7655937179074</v>
      </c>
      <c r="F17" s="252">
        <v>-4526.579587519831</v>
      </c>
    </row>
    <row r="18" spans="2:6" ht="15.5">
      <c r="B18" s="173" t="s">
        <v>261</v>
      </c>
      <c r="C18" s="174" t="s">
        <v>262</v>
      </c>
      <c r="D18" s="49"/>
      <c r="E18" s="60">
        <v>721.37114760220334</v>
      </c>
      <c r="F18" s="252">
        <v>-119.15811739820201</v>
      </c>
    </row>
    <row r="19" spans="2:6" ht="15.5">
      <c r="B19" s="178" t="s">
        <v>263</v>
      </c>
      <c r="C19" s="181" t="s">
        <v>264</v>
      </c>
      <c r="D19" s="49"/>
      <c r="E19" s="65">
        <v>7550.5534174956692</v>
      </c>
      <c r="F19" s="214">
        <v>11587.012162876785</v>
      </c>
    </row>
    <row r="20" spans="2:6" ht="15.5">
      <c r="B20" s="175"/>
      <c r="C20" s="182"/>
      <c r="D20" s="49"/>
      <c r="E20" s="60"/>
      <c r="F20" s="61"/>
    </row>
    <row r="21" spans="2:6" ht="15.5">
      <c r="B21" s="177" t="s">
        <v>265</v>
      </c>
      <c r="C21" s="183" t="s">
        <v>266</v>
      </c>
      <c r="D21" s="49"/>
      <c r="E21" s="56"/>
      <c r="F21" s="57"/>
    </row>
    <row r="22" spans="2:6" ht="15.5">
      <c r="B22" s="173" t="s">
        <v>267</v>
      </c>
      <c r="C22" s="174" t="s">
        <v>268</v>
      </c>
      <c r="D22" s="49"/>
      <c r="E22" s="60">
        <v>0</v>
      </c>
      <c r="F22" s="61">
        <v>0</v>
      </c>
    </row>
    <row r="23" spans="2:6" ht="15.5">
      <c r="B23" s="173" t="s">
        <v>269</v>
      </c>
      <c r="C23" s="174" t="s">
        <v>270</v>
      </c>
      <c r="D23" s="49"/>
      <c r="E23" s="60">
        <v>8249.6322652254639</v>
      </c>
      <c r="F23" s="61">
        <v>809.8508725542041</v>
      </c>
    </row>
    <row r="24" spans="2:6" ht="15.5">
      <c r="B24" s="173" t="s">
        <v>271</v>
      </c>
      <c r="C24" s="174" t="s">
        <v>272</v>
      </c>
      <c r="D24" s="49"/>
      <c r="E24" s="60">
        <v>0</v>
      </c>
      <c r="F24" s="61">
        <v>0</v>
      </c>
    </row>
    <row r="25" spans="2:6" ht="15.5">
      <c r="B25" s="173" t="s">
        <v>273</v>
      </c>
      <c r="C25" s="174" t="s">
        <v>274</v>
      </c>
      <c r="D25" s="49"/>
      <c r="E25" s="60">
        <v>-1678.1413055881162</v>
      </c>
      <c r="F25" s="61">
        <v>-1385.6647276573242</v>
      </c>
    </row>
    <row r="26" spans="2:6" ht="15.5">
      <c r="B26" s="173" t="s">
        <v>275</v>
      </c>
      <c r="C26" s="174" t="s">
        <v>276</v>
      </c>
      <c r="D26" s="49"/>
      <c r="E26" s="60">
        <v>-2207.4158981753303</v>
      </c>
      <c r="F26" s="61">
        <v>-4031.8159703860392</v>
      </c>
    </row>
    <row r="27" spans="2:6" ht="15.5">
      <c r="B27" s="173" t="s">
        <v>277</v>
      </c>
      <c r="C27" s="174" t="s">
        <v>278</v>
      </c>
      <c r="D27" s="49"/>
      <c r="E27" s="60">
        <v>0</v>
      </c>
      <c r="F27" s="61">
        <v>0</v>
      </c>
    </row>
    <row r="28" spans="2:6" ht="15.5">
      <c r="B28" s="173" t="s">
        <v>279</v>
      </c>
      <c r="C28" s="174" t="s">
        <v>280</v>
      </c>
      <c r="D28" s="49"/>
      <c r="E28" s="60">
        <v>0</v>
      </c>
      <c r="F28" s="61">
        <v>0</v>
      </c>
    </row>
    <row r="29" spans="2:6" ht="15.5">
      <c r="B29" s="173" t="s">
        <v>281</v>
      </c>
      <c r="C29" s="174" t="s">
        <v>282</v>
      </c>
      <c r="D29" s="49"/>
      <c r="E29" s="60">
        <v>0</v>
      </c>
      <c r="F29" s="61">
        <v>0</v>
      </c>
    </row>
    <row r="30" spans="2:6" ht="15.5">
      <c r="B30" s="173" t="s">
        <v>255</v>
      </c>
      <c r="C30" s="174" t="s">
        <v>256</v>
      </c>
      <c r="D30" s="49"/>
      <c r="E30" s="60">
        <v>247.4393419155403</v>
      </c>
      <c r="F30" s="61">
        <v>186.05076679005816</v>
      </c>
    </row>
    <row r="31" spans="2:6" ht="15.5">
      <c r="B31" s="173" t="s">
        <v>283</v>
      </c>
      <c r="C31" s="174" t="s">
        <v>258</v>
      </c>
      <c r="D31" s="49"/>
      <c r="E31" s="60">
        <v>1383.0676030331636</v>
      </c>
      <c r="F31" s="61">
        <v>1201.6277102062402</v>
      </c>
    </row>
    <row r="32" spans="2:6" ht="15.5">
      <c r="B32" s="173" t="s">
        <v>284</v>
      </c>
      <c r="C32" s="174" t="s">
        <v>262</v>
      </c>
      <c r="D32" s="49"/>
      <c r="E32" s="60">
        <v>-117.03716766423585</v>
      </c>
      <c r="F32" s="61">
        <v>-109.09360126916975</v>
      </c>
    </row>
    <row r="33" spans="2:6" ht="15.5">
      <c r="B33" s="178" t="s">
        <v>285</v>
      </c>
      <c r="C33" s="181" t="s">
        <v>286</v>
      </c>
      <c r="D33" s="49"/>
      <c r="E33" s="226">
        <v>5877.5448387464858</v>
      </c>
      <c r="F33" s="214">
        <v>-3329.0449497620307</v>
      </c>
    </row>
    <row r="34" spans="2:6" ht="15.5">
      <c r="B34" s="175"/>
      <c r="C34" s="182"/>
      <c r="D34" s="49"/>
      <c r="E34" s="60"/>
      <c r="F34" s="61"/>
    </row>
    <row r="35" spans="2:6" ht="15.5">
      <c r="B35" s="175"/>
      <c r="C35" s="182"/>
      <c r="D35" s="49"/>
      <c r="E35" s="60"/>
      <c r="F35" s="61"/>
    </row>
    <row r="36" spans="2:6" ht="15.5">
      <c r="B36" s="177" t="s">
        <v>287</v>
      </c>
      <c r="C36" s="183" t="s">
        <v>288</v>
      </c>
      <c r="D36" s="179"/>
      <c r="E36" s="67"/>
      <c r="F36" s="68"/>
    </row>
    <row r="37" spans="2:6" ht="15.5">
      <c r="B37" s="173" t="s">
        <v>289</v>
      </c>
      <c r="C37" s="174" t="s">
        <v>290</v>
      </c>
      <c r="D37" s="49"/>
      <c r="E37" s="60">
        <v>0</v>
      </c>
      <c r="F37" s="61">
        <v>2106.904283447911</v>
      </c>
    </row>
    <row r="38" spans="2:6" ht="15.5">
      <c r="B38" s="173" t="s">
        <v>291</v>
      </c>
      <c r="C38" s="174" t="s">
        <v>292</v>
      </c>
      <c r="D38" s="49"/>
      <c r="E38" s="60">
        <v>0</v>
      </c>
      <c r="F38" s="61">
        <v>0</v>
      </c>
    </row>
    <row r="39" spans="2:6" ht="15.5">
      <c r="B39" s="173" t="s">
        <v>293</v>
      </c>
      <c r="C39" s="174" t="s">
        <v>294</v>
      </c>
      <c r="D39" s="49"/>
      <c r="E39" s="60">
        <v>0</v>
      </c>
      <c r="F39" s="61">
        <v>-881.59280803807508</v>
      </c>
    </row>
    <row r="40" spans="2:6" ht="15.5">
      <c r="B40" s="173" t="s">
        <v>295</v>
      </c>
      <c r="C40" s="174" t="s">
        <v>296</v>
      </c>
      <c r="D40" s="49"/>
      <c r="E40" s="60">
        <v>-343.70390348647834</v>
      </c>
      <c r="F40" s="61">
        <v>-384.47593865679534</v>
      </c>
    </row>
    <row r="41" spans="2:6" ht="15.5">
      <c r="B41" s="173" t="s">
        <v>297</v>
      </c>
      <c r="C41" s="174" t="s">
        <v>298</v>
      </c>
      <c r="D41" s="49"/>
      <c r="E41" s="60">
        <v>-554.04404518625324</v>
      </c>
      <c r="F41" s="61">
        <v>-145.96721311475409</v>
      </c>
    </row>
    <row r="42" spans="2:6" ht="15.5">
      <c r="B42" s="173" t="s">
        <v>299</v>
      </c>
      <c r="C42" s="174" t="s">
        <v>300</v>
      </c>
      <c r="D42" s="49"/>
      <c r="E42" s="60">
        <v>-1141.5887801993756</v>
      </c>
      <c r="F42" s="61">
        <v>-3.1126388154415654</v>
      </c>
    </row>
    <row r="43" spans="2:6" ht="15.5">
      <c r="B43" s="173" t="s">
        <v>301</v>
      </c>
      <c r="C43" s="174" t="s">
        <v>302</v>
      </c>
      <c r="D43" s="49"/>
      <c r="E43" s="60">
        <v>0</v>
      </c>
      <c r="F43" s="61">
        <v>0</v>
      </c>
    </row>
    <row r="44" spans="2:6" ht="15.5">
      <c r="B44" s="173" t="s">
        <v>303</v>
      </c>
      <c r="C44" s="174" t="s">
        <v>304</v>
      </c>
      <c r="D44" s="49"/>
      <c r="E44" s="60">
        <v>-247.97253140527587</v>
      </c>
      <c r="F44" s="61">
        <v>0</v>
      </c>
    </row>
    <row r="45" spans="2:6" ht="15.5">
      <c r="B45" s="178" t="s">
        <v>305</v>
      </c>
      <c r="C45" s="181" t="s">
        <v>306</v>
      </c>
      <c r="D45" s="49"/>
      <c r="E45" s="226">
        <v>-2287.3092602773831</v>
      </c>
      <c r="F45" s="214">
        <v>691.75568482284507</v>
      </c>
    </row>
    <row r="46" spans="2:6" ht="15.5">
      <c r="B46" s="175"/>
      <c r="C46" s="182"/>
      <c r="D46" s="49"/>
      <c r="E46" s="60"/>
      <c r="F46" s="61"/>
    </row>
    <row r="47" spans="2:6" ht="30" customHeight="1">
      <c r="B47" s="176" t="s">
        <v>307</v>
      </c>
      <c r="C47" s="184" t="s">
        <v>308</v>
      </c>
      <c r="D47" s="49"/>
      <c r="E47" s="60">
        <v>11140.788995964773</v>
      </c>
      <c r="F47" s="61">
        <v>9140.0983606557384</v>
      </c>
    </row>
    <row r="48" spans="2:6" ht="15.5">
      <c r="B48" s="173" t="s">
        <v>309</v>
      </c>
      <c r="C48" s="174" t="s">
        <v>310</v>
      </c>
      <c r="D48" s="49"/>
      <c r="E48" s="60">
        <v>-383.54373917283016</v>
      </c>
      <c r="F48" s="61">
        <v>4140.1184558434688</v>
      </c>
    </row>
    <row r="49" spans="2:6" ht="15.5">
      <c r="B49" s="173" t="s">
        <v>311</v>
      </c>
      <c r="C49" s="174" t="s">
        <v>312</v>
      </c>
      <c r="D49" s="49"/>
      <c r="E49" s="60">
        <v>10757.245256791943</v>
      </c>
      <c r="F49" s="61">
        <v>13089.841353781068</v>
      </c>
    </row>
    <row r="50" spans="2:6" ht="15.5">
      <c r="B50" s="173" t="s">
        <v>313</v>
      </c>
      <c r="C50" s="174" t="s">
        <v>314</v>
      </c>
      <c r="D50" s="49"/>
      <c r="E50" s="60">
        <v>35080.575927635604</v>
      </c>
      <c r="F50" s="61">
        <v>39645.273400317295</v>
      </c>
    </row>
    <row r="51" spans="2:6" ht="15.5">
      <c r="B51" s="178" t="s">
        <v>315</v>
      </c>
      <c r="C51" s="181" t="s">
        <v>316</v>
      </c>
      <c r="D51" s="49"/>
      <c r="E51" s="65">
        <v>45837.82118442755</v>
      </c>
      <c r="F51" s="214">
        <v>52735.114754098358</v>
      </c>
    </row>
    <row r="52" spans="2:6">
      <c r="B52" s="169"/>
      <c r="C52" s="185"/>
      <c r="D52" s="169"/>
      <c r="E52" s="169"/>
      <c r="F52" s="169"/>
    </row>
    <row r="53" spans="2:6" ht="87" customHeight="1">
      <c r="B53" s="171" t="s">
        <v>317</v>
      </c>
      <c r="C53" s="186" t="s">
        <v>318</v>
      </c>
      <c r="D53" s="169"/>
      <c r="E53" s="169"/>
      <c r="F53" s="169"/>
    </row>
    <row r="54" spans="2:6">
      <c r="B54" s="171"/>
      <c r="C54" s="186"/>
      <c r="D54" s="169"/>
      <c r="E54" s="169"/>
      <c r="F54" s="169"/>
    </row>
    <row r="55" spans="2:6">
      <c r="B55" s="169"/>
      <c r="C55" s="169"/>
      <c r="D55" s="169"/>
      <c r="E55" s="169"/>
      <c r="F55" s="169"/>
    </row>
    <row r="56" spans="2:6">
      <c r="B56" s="169"/>
      <c r="C56" s="169"/>
      <c r="D56" s="169"/>
      <c r="E56" s="169"/>
      <c r="F56" s="169"/>
    </row>
    <row r="57" spans="2:6">
      <c r="B57" s="169"/>
      <c r="C57" s="169"/>
      <c r="D57" s="169"/>
      <c r="E57" s="169"/>
      <c r="F57" s="169"/>
    </row>
    <row r="58" spans="2:6">
      <c r="B58" s="169"/>
      <c r="C58" s="169"/>
      <c r="D58" s="169"/>
      <c r="E58" s="169"/>
      <c r="F58" s="169"/>
    </row>
    <row r="59" spans="2:6">
      <c r="B59" s="169"/>
      <c r="C59" s="169"/>
      <c r="D59" s="169"/>
      <c r="E59" s="169"/>
      <c r="F59" s="169"/>
    </row>
    <row r="60" spans="2:6">
      <c r="B60" s="169"/>
      <c r="C60" s="169"/>
      <c r="D60" s="169"/>
      <c r="E60" s="169"/>
      <c r="F60" s="169"/>
    </row>
    <row r="61" spans="2:6">
      <c r="B61" s="169"/>
      <c r="C61" s="169"/>
      <c r="D61" s="169"/>
      <c r="E61" s="169"/>
      <c r="F61" s="169"/>
    </row>
    <row r="62" spans="2:6">
      <c r="B62" s="169"/>
      <c r="C62" s="169"/>
      <c r="D62" s="169"/>
      <c r="E62" s="169"/>
      <c r="F62" s="169"/>
    </row>
    <row r="63" spans="2:6">
      <c r="B63" s="169"/>
      <c r="C63" s="169"/>
      <c r="D63" s="169"/>
      <c r="E63" s="169"/>
      <c r="F63" s="169"/>
    </row>
    <row r="64" spans="2:6">
      <c r="B64" s="169"/>
      <c r="C64" s="169"/>
      <c r="D64" s="169"/>
      <c r="E64" s="169"/>
      <c r="F64" s="169"/>
    </row>
    <row r="65" spans="2:6">
      <c r="B65" s="169"/>
      <c r="C65" s="169"/>
      <c r="D65" s="169"/>
      <c r="E65" s="169"/>
      <c r="F65" s="169"/>
    </row>
    <row r="66" spans="2:6">
      <c r="B66" s="169"/>
      <c r="C66" s="169"/>
      <c r="D66" s="169"/>
      <c r="E66" s="169"/>
      <c r="F66" s="169"/>
    </row>
    <row r="67" spans="2:6">
      <c r="B67" s="169"/>
      <c r="C67" s="169"/>
      <c r="D67" s="169"/>
      <c r="E67" s="169"/>
      <c r="F67" s="169"/>
    </row>
    <row r="68" spans="2:6">
      <c r="B68" s="169"/>
      <c r="C68" s="169"/>
      <c r="D68" s="169"/>
      <c r="E68" s="169"/>
      <c r="F68" s="169"/>
    </row>
    <row r="69" spans="2:6">
      <c r="B69" s="169"/>
      <c r="C69" s="169"/>
      <c r="D69" s="169"/>
      <c r="E69" s="169"/>
      <c r="F69" s="169"/>
    </row>
    <row r="70" spans="2:6">
      <c r="B70" s="169"/>
      <c r="C70" s="169"/>
      <c r="D70" s="169"/>
      <c r="E70" s="169"/>
      <c r="F70" s="169"/>
    </row>
    <row r="71" spans="2:6">
      <c r="B71" s="169"/>
      <c r="C71" s="169"/>
      <c r="D71" s="169"/>
      <c r="E71" s="169"/>
      <c r="F71" s="169"/>
    </row>
    <row r="72" spans="2:6">
      <c r="B72" s="169"/>
      <c r="C72" s="169"/>
      <c r="D72" s="169"/>
      <c r="E72" s="169"/>
      <c r="F72" s="169"/>
    </row>
    <row r="73" spans="2:6">
      <c r="B73" s="169"/>
      <c r="C73" s="169"/>
      <c r="D73" s="169"/>
      <c r="E73" s="169"/>
      <c r="F73" s="169"/>
    </row>
    <row r="74" spans="2:6">
      <c r="B74" s="169"/>
      <c r="C74" s="169"/>
      <c r="D74" s="169"/>
      <c r="E74" s="169"/>
      <c r="F74" s="169"/>
    </row>
    <row r="75" spans="2:6">
      <c r="B75" s="169"/>
      <c r="C75" s="169"/>
      <c r="D75" s="169"/>
      <c r="E75" s="169"/>
      <c r="F75" s="169"/>
    </row>
    <row r="76" spans="2:6">
      <c r="B76" s="169"/>
      <c r="C76" s="169"/>
      <c r="D76" s="169"/>
      <c r="E76" s="169"/>
      <c r="F76" s="169"/>
    </row>
    <row r="77" spans="2:6">
      <c r="B77" s="169"/>
      <c r="C77" s="169"/>
      <c r="D77" s="169"/>
      <c r="E77" s="169"/>
      <c r="F77" s="169"/>
    </row>
    <row r="78" spans="2:6">
      <c r="B78" s="169"/>
      <c r="C78" s="169"/>
      <c r="D78" s="169"/>
      <c r="E78" s="169"/>
      <c r="F78" s="169"/>
    </row>
    <row r="79" spans="2:6">
      <c r="B79" s="169"/>
      <c r="C79" s="169"/>
      <c r="D79" s="169"/>
      <c r="E79" s="169"/>
      <c r="F79" s="169"/>
    </row>
    <row r="80" spans="2:6">
      <c r="B80" s="169"/>
      <c r="C80" s="169"/>
      <c r="D80" s="169"/>
      <c r="E80" s="169"/>
      <c r="F80" s="169"/>
    </row>
    <row r="81" spans="2:6">
      <c r="B81" s="169"/>
      <c r="C81" s="169"/>
      <c r="D81" s="169"/>
      <c r="E81" s="169"/>
      <c r="F81" s="169"/>
    </row>
    <row r="82" spans="2:6">
      <c r="B82" s="169"/>
      <c r="C82" s="169"/>
      <c r="D82" s="169"/>
      <c r="E82" s="169"/>
      <c r="F82" s="169"/>
    </row>
    <row r="83" spans="2:6">
      <c r="B83" s="169"/>
      <c r="C83" s="169"/>
      <c r="D83" s="169"/>
      <c r="E83" s="169"/>
      <c r="F83" s="169"/>
    </row>
    <row r="84" spans="2:6" s="169" customFormat="1"/>
    <row r="85" spans="2:6" s="169" customFormat="1"/>
    <row r="86" spans="2:6" s="169" customFormat="1"/>
    <row r="87" spans="2:6" s="169" customFormat="1"/>
    <row r="88" spans="2:6" s="169" customFormat="1"/>
    <row r="89" spans="2:6" s="169" customFormat="1"/>
    <row r="90" spans="2:6" s="169" customFormat="1"/>
    <row r="91" spans="2:6" s="169" customFormat="1"/>
    <row r="92" spans="2:6" s="169" customFormat="1"/>
    <row r="93" spans="2:6" s="169" customFormat="1"/>
    <row r="94" spans="2:6" s="169" customFormat="1"/>
    <row r="95" spans="2:6" s="169" customFormat="1"/>
    <row r="96" spans="2:6" s="169" customFormat="1"/>
    <row r="97" s="169" customFormat="1"/>
    <row r="98" s="169" customFormat="1"/>
    <row r="99" s="169" customFormat="1"/>
    <row r="100" s="169" customFormat="1"/>
    <row r="101" s="169" customFormat="1"/>
    <row r="102" s="169" customFormat="1"/>
    <row r="103" s="169" customFormat="1"/>
    <row r="104" s="169" customFormat="1"/>
    <row r="105" s="169" customFormat="1"/>
    <row r="106" s="169" customFormat="1"/>
    <row r="107" s="169" customFormat="1"/>
    <row r="108" s="169" customFormat="1"/>
    <row r="109" s="169" customFormat="1"/>
    <row r="110" s="169" customFormat="1"/>
    <row r="111" s="169" customFormat="1"/>
    <row r="112" s="169" customFormat="1"/>
    <row r="113" s="169" customFormat="1"/>
    <row r="114" s="169" customFormat="1"/>
    <row r="115" s="169" customFormat="1"/>
    <row r="116" s="169" customFormat="1"/>
  </sheetData>
  <sheetProtection algorithmName="SHA-512" hashValue="pYJOJ0ywr7T2neRPa2mvjpAjQY0qgN6aN1KYTH4Cb4lYdwbjdy7W3TE8BO/ZVW6j+w0NM6T1VTjkNbSxSpXS/g==" saltValue="Gr8+UYd6N4/ynsRWMVX0ug==" spinCount="100000" sheet="1" objects="1" scenarios="1"/>
  <mergeCells count="1">
    <mergeCell ref="E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e08d4d-9697-43bc-90d9-88a7c1dcafc2" xsi:nil="true"/>
    <lcf76f155ced4ddcb4097134ff3c332f xmlns="9d1f4bb1-d167-489f-a34c-254a47cbcc7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50959E2419AAC4F812A865F87FE5478" ma:contentTypeVersion="20" ma:contentTypeDescription="Crear nuevo documento." ma:contentTypeScope="" ma:versionID="95de3c321432acf121d011426c639505">
  <xsd:schema xmlns:xsd="http://www.w3.org/2001/XMLSchema" xmlns:xs="http://www.w3.org/2001/XMLSchema" xmlns:p="http://schemas.microsoft.com/office/2006/metadata/properties" xmlns:ns1="http://schemas.microsoft.com/sharepoint/v3" xmlns:ns2="9d1f4bb1-d167-489f-a34c-254a47cbcc74" xmlns:ns3="5fe08d4d-9697-43bc-90d9-88a7c1dcafc2" targetNamespace="http://schemas.microsoft.com/office/2006/metadata/properties" ma:root="true" ma:fieldsID="8af8d029c8f3c3a708c2439e2987d1b7" ns1:_="" ns2:_="" ns3:_="">
    <xsd:import namespace="http://schemas.microsoft.com/sharepoint/v3"/>
    <xsd:import namespace="9d1f4bb1-d167-489f-a34c-254a47cbcc74"/>
    <xsd:import namespace="5fe08d4d-9697-43bc-90d9-88a7c1dcafc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1f4bb1-d167-489f-a34c-254a47cbc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b40abcd-3e59-4edb-908f-3fa5816ce1d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e08d4d-9697-43bc-90d9-88a7c1dcafc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a5e68558-8bef-4941-acc3-2b18a68772c0}" ma:internalName="TaxCatchAll" ma:showField="CatchAllData" ma:web="5fe08d4d-9697-43bc-90d9-88a7c1dcaf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94C772-5F13-44DA-BDC1-17D37C49AAB1}">
  <ds:schemaRefs>
    <ds:schemaRef ds:uri="http://schemas.microsoft.com/office/2006/metadata/properties"/>
    <ds:schemaRef ds:uri="http://schemas.microsoft.com/office/infopath/2007/PartnerControls"/>
    <ds:schemaRef ds:uri="5fe08d4d-9697-43bc-90d9-88a7c1dcafc2"/>
    <ds:schemaRef ds:uri="9d1f4bb1-d167-489f-a34c-254a47cbcc74"/>
    <ds:schemaRef ds:uri="http://schemas.microsoft.com/sharepoint/v3"/>
  </ds:schemaRefs>
</ds:datastoreItem>
</file>

<file path=customXml/itemProps2.xml><?xml version="1.0" encoding="utf-8"?>
<ds:datastoreItem xmlns:ds="http://schemas.openxmlformats.org/officeDocument/2006/customXml" ds:itemID="{A8C0CD65-53BF-45AF-BF74-F4F6D60A05CC}">
  <ds:schemaRefs>
    <ds:schemaRef ds:uri="http://schemas.microsoft.com/sharepoint/v3/contenttype/forms"/>
  </ds:schemaRefs>
</ds:datastoreItem>
</file>

<file path=customXml/itemProps3.xml><?xml version="1.0" encoding="utf-8"?>
<ds:datastoreItem xmlns:ds="http://schemas.openxmlformats.org/officeDocument/2006/customXml" ds:itemID="{3206F312-303F-4109-A605-E72D0D8F8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d1f4bb1-d167-489f-a34c-254a47cbcc74"/>
    <ds:schemaRef ds:uri="5fe08d4d-9697-43bc-90d9-88a7c1dca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Disclaimer</vt:lpstr>
      <vt:lpstr>Índice - Index</vt:lpstr>
      <vt:lpstr>#1 - EERR - Income Stmts (CLP)</vt:lpstr>
      <vt:lpstr>#2 - EERR - Income Stmts (USD)</vt:lpstr>
      <vt:lpstr>#3 - Balance - Balance St (CLP)</vt:lpstr>
      <vt:lpstr>#4 - Balance - Balance St (USD)</vt:lpstr>
      <vt:lpstr>#5 - Flujo - St of cash (CLP)</vt:lpstr>
      <vt:lpstr>#6 - Flujo - St of cash  (USD)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Ochoa Alban</dc:creator>
  <cp:keywords/>
  <dc:description/>
  <cp:lastModifiedBy>Bruno Alonso Marchesi</cp:lastModifiedBy>
  <cp:revision/>
  <dcterms:created xsi:type="dcterms:W3CDTF">2024-09-23T20:44:27Z</dcterms:created>
  <dcterms:modified xsi:type="dcterms:W3CDTF">2025-06-19T16:23:38Z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0x010100250959E2419AAC4F812A865F87FE5478</vt:lpwstr>
  </property>
  <property fmtid="{D5CDD505-2E9C-101B-9397-08002B2CF9AE}" pid="3" name="MediaServiceImageTags">
    <vt:lpwstr/>
  </property>
</Properties>
</file>